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worksheet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</sheets>
  <definedNames/>
  <calcPr/>
</workbook>
</file>

<file path=xl/sharedStrings.xml><?xml version="1.0" encoding="utf-8"?>
<sst xmlns="http://schemas.openxmlformats.org/spreadsheetml/2006/main">
  <si>
    <t>PHL-&gt;DTW-&gt;Seoul-&gt;DPS-&gt;Taiwan-&gt;JFK</t>
  </si>
  <si>
    <t>USD</t>
  </si>
  <si>
    <t>flight</t>
  </si>
  <si>
    <t>Flights</t>
  </si>
  <si>
    <t>IDR</t>
  </si>
  <si>
    <t>Greyhound</t>
  </si>
  <si>
    <t>USD</t>
  </si>
  <si>
    <t>transportus</t>
  </si>
  <si>
    <t>Lodging</t>
  </si>
  <si>
    <t>NTD</t>
  </si>
  <si>
    <t>Megabus</t>
  </si>
  <si>
    <t>USD</t>
  </si>
  <si>
    <t>transportus</t>
  </si>
  <si>
    <t>Transport in US</t>
  </si>
  <si>
    <t>USD</t>
  </si>
  <si>
    <t>Philly subway</t>
  </si>
  <si>
    <t>USD</t>
  </si>
  <si>
    <t>transportus</t>
  </si>
  <si>
    <t>Food</t>
  </si>
  <si>
    <t>WON</t>
  </si>
  <si>
    <t>Seoul subway from airport</t>
  </si>
  <si>
    <t>WON</t>
  </si>
  <si>
    <t>transport</t>
  </si>
  <si>
    <t>Administrative</t>
  </si>
  <si>
    <t>Bimbimbap-like thing at sit-down restaurant</t>
  </si>
  <si>
    <t>WON</t>
  </si>
  <si>
    <t>food</t>
  </si>
  <si>
    <t>Motorcycle rental</t>
  </si>
  <si>
    <t>Udon noodles in market stall</t>
  </si>
  <si>
    <t>WON</t>
  </si>
  <si>
    <t>food</t>
  </si>
  <si>
    <t>Gas</t>
  </si>
  <si>
    <t>coffee at 7/11</t>
  </si>
  <si>
    <t>WON</t>
  </si>
  <si>
    <t>food</t>
  </si>
  <si>
    <t>Attractions</t>
  </si>
  <si>
    <t>Seoul subway to airport</t>
  </si>
  <si>
    <t>WON</t>
  </si>
  <si>
    <t>transport</t>
  </si>
  <si>
    <t>Transport (in-country)</t>
  </si>
  <si>
    <t>sweet pumpkin shake at airport</t>
  </si>
  <si>
    <t>WON</t>
  </si>
  <si>
    <t>food</t>
  </si>
  <si>
    <t>Other</t>
  </si>
  <si>
    <t>motorcycle 25 days</t>
  </si>
  <si>
    <t>IDR</t>
  </si>
  <si>
    <t>motorcycle</t>
  </si>
  <si>
    <t>Bribe</t>
  </si>
  <si>
    <t>Veggie plate near airport</t>
  </si>
  <si>
    <t>IDR</t>
  </si>
  <si>
    <t>food</t>
  </si>
  <si>
    <t>Water</t>
  </si>
  <si>
    <t>Guesthouse in Kuta with fridge/wifi/breakfast</t>
  </si>
  <si>
    <t>IDR</t>
  </si>
  <si>
    <t>hotel</t>
  </si>
  <si>
    <t>Internet</t>
  </si>
  <si>
    <t>visa on arrival</t>
  </si>
  <si>
    <t>USD</t>
  </si>
  <si>
    <t>administrative</t>
  </si>
  <si>
    <t>fruit drink</t>
  </si>
  <si>
    <t>IDR</t>
  </si>
  <si>
    <t>food</t>
  </si>
  <si>
    <t>motorcycle gas</t>
  </si>
  <si>
    <t>IDR</t>
  </si>
  <si>
    <t>gas</t>
  </si>
  <si>
    <t>rice and veggies, water</t>
  </si>
  <si>
    <t>IDR</t>
  </si>
  <si>
    <t>food</t>
  </si>
  <si>
    <t>elephant cave temple entrt</t>
  </si>
  <si>
    <t>IDR</t>
  </si>
  <si>
    <t>attractions</t>
  </si>
  <si>
    <t>other temple entry</t>
  </si>
  <si>
    <t>IDR</t>
  </si>
  <si>
    <t>attractions</t>
  </si>
  <si>
    <t>coconut</t>
  </si>
  <si>
    <t>IDR</t>
  </si>
  <si>
    <t>food</t>
  </si>
  <si>
    <t>ice dessert</t>
  </si>
  <si>
    <t>IDR</t>
  </si>
  <si>
    <t>food</t>
  </si>
  <si>
    <t>water</t>
  </si>
  <si>
    <t>IDR</t>
  </si>
  <si>
    <t>water</t>
  </si>
  <si>
    <t>rice and veggies</t>
  </si>
  <si>
    <t>IDR</t>
  </si>
  <si>
    <t>food</t>
  </si>
  <si>
    <t>water</t>
  </si>
  <si>
    <t>IDR</t>
  </si>
  <si>
    <t>water</t>
  </si>
  <si>
    <t>rice and veggies</t>
  </si>
  <si>
    <t>IDR</t>
  </si>
  <si>
    <t>food</t>
  </si>
  <si>
    <t>homestay</t>
  </si>
  <si>
    <t>IDR</t>
  </si>
  <si>
    <t>hotel</t>
  </si>
  <si>
    <t>mouthwash</t>
  </si>
  <si>
    <t>IDR</t>
  </si>
  <si>
    <t>other</t>
  </si>
  <si>
    <t>jackfruit</t>
  </si>
  <si>
    <t>IDR</t>
  </si>
  <si>
    <t>food</t>
  </si>
  <si>
    <t>police checkpoint</t>
  </si>
  <si>
    <t>IDR</t>
  </si>
  <si>
    <t>attractions</t>
  </si>
  <si>
    <t>temple</t>
  </si>
  <si>
    <t>IDR</t>
  </si>
  <si>
    <t>attractions</t>
  </si>
  <si>
    <t>gas 6l</t>
  </si>
  <si>
    <t>IDR</t>
  </si>
  <si>
    <t>gas</t>
  </si>
  <si>
    <t>rice with veggies</t>
  </si>
  <si>
    <t>IDR</t>
  </si>
  <si>
    <t>food</t>
  </si>
  <si>
    <t>bathroom</t>
  </si>
  <si>
    <t>IDR</t>
  </si>
  <si>
    <t>other</t>
  </si>
  <si>
    <t>rice field tolls</t>
  </si>
  <si>
    <t>IDR</t>
  </si>
  <si>
    <t>attractions</t>
  </si>
  <si>
    <t>poop coffee tip</t>
  </si>
  <si>
    <t>IDR</t>
  </si>
  <si>
    <t>attractions</t>
  </si>
  <si>
    <t>fish ball soup</t>
  </si>
  <si>
    <t>IDR</t>
  </si>
  <si>
    <t>food</t>
  </si>
  <si>
    <t>hotel with breakfast</t>
  </si>
  <si>
    <t>IDR</t>
  </si>
  <si>
    <t>hotel</t>
  </si>
  <si>
    <t>sweet goo</t>
  </si>
  <si>
    <t>IDR</t>
  </si>
  <si>
    <t>food</t>
  </si>
  <si>
    <t>hotel with breakfast</t>
  </si>
  <si>
    <t>IDR</t>
  </si>
  <si>
    <t>hotel</t>
  </si>
  <si>
    <t>bean cakes</t>
  </si>
  <si>
    <t>IDR</t>
  </si>
  <si>
    <t>food</t>
  </si>
  <si>
    <t>capcay</t>
  </si>
  <si>
    <t>IDR</t>
  </si>
  <si>
    <t>food</t>
  </si>
  <si>
    <t>ice dessert</t>
  </si>
  <si>
    <t>IDR</t>
  </si>
  <si>
    <t>food</t>
  </si>
  <si>
    <t>tofu and ice dessert</t>
  </si>
  <si>
    <t>IDR</t>
  </si>
  <si>
    <t>food</t>
  </si>
  <si>
    <t>waterfall entry</t>
  </si>
  <si>
    <t>IDR</t>
  </si>
  <si>
    <t>attractions</t>
  </si>
  <si>
    <t>fishball soup</t>
  </si>
  <si>
    <t>IDR</t>
  </si>
  <si>
    <t>food</t>
  </si>
  <si>
    <t>rice and veggies</t>
  </si>
  <si>
    <t>IDR</t>
  </si>
  <si>
    <t>food</t>
  </si>
  <si>
    <t>pandan mini-donuts</t>
  </si>
  <si>
    <t>IDR</t>
  </si>
  <si>
    <t>food</t>
  </si>
  <si>
    <t>gas at 6500 per liter</t>
  </si>
  <si>
    <t>IDR</t>
  </si>
  <si>
    <t>gas</t>
  </si>
  <si>
    <t>rice campur</t>
  </si>
  <si>
    <t>IDR</t>
  </si>
  <si>
    <t>food</t>
  </si>
  <si>
    <t>meatball soup</t>
  </si>
  <si>
    <t>IDR</t>
  </si>
  <si>
    <t>food</t>
  </si>
  <si>
    <t>ferry fee</t>
  </si>
  <si>
    <t>IDR</t>
  </si>
  <si>
    <t>transport</t>
  </si>
  <si>
    <t>police bribe</t>
  </si>
  <si>
    <t>IDR</t>
  </si>
  <si>
    <t>bribe</t>
  </si>
  <si>
    <t>sunglasses</t>
  </si>
  <si>
    <t>IDR</t>
  </si>
  <si>
    <t>other</t>
  </si>
  <si>
    <t>4gb microSD card</t>
  </si>
  <si>
    <t>IDR</t>
  </si>
  <si>
    <t>other</t>
  </si>
  <si>
    <t>computer cable</t>
  </si>
  <si>
    <t>IDR</t>
  </si>
  <si>
    <t>other</t>
  </si>
  <si>
    <t>Hotel in Bondowoso</t>
  </si>
  <si>
    <t>IDR</t>
  </si>
  <si>
    <t>hotel</t>
  </si>
  <si>
    <t>cappuccino ice drink</t>
  </si>
  <si>
    <t>IDR</t>
  </si>
  <si>
    <t>food</t>
  </si>
  <si>
    <t>rice campur with veggies and tempeh</t>
  </si>
  <si>
    <t>IDR</t>
  </si>
  <si>
    <t>food</t>
  </si>
  <si>
    <t>water cup</t>
  </si>
  <si>
    <t>IDR</t>
  </si>
  <si>
    <t>water</t>
  </si>
  <si>
    <t>es campur</t>
  </si>
  <si>
    <t>IDR</t>
  </si>
  <si>
    <t>food</t>
  </si>
  <si>
    <t>1L of petrol</t>
  </si>
  <si>
    <t>IDR</t>
  </si>
  <si>
    <t>gas</t>
  </si>
  <si>
    <t>petrol at 6500/L</t>
  </si>
  <si>
    <t>IDR</t>
  </si>
  <si>
    <t>gas</t>
  </si>
  <si>
    <t>nasi goreng</t>
  </si>
  <si>
    <t>IDR</t>
  </si>
  <si>
    <t>food</t>
  </si>
  <si>
    <t>nasi campur and coffee</t>
  </si>
  <si>
    <t>IDR</t>
  </si>
  <si>
    <t>food</t>
  </si>
  <si>
    <t>fruit and coconut water</t>
  </si>
  <si>
    <t>IDR</t>
  </si>
  <si>
    <t>food</t>
  </si>
  <si>
    <t>hotel in Kalibaru</t>
  </si>
  <si>
    <t>IDR</t>
  </si>
  <si>
    <t>hotel</t>
  </si>
  <si>
    <t>tofu and peanut sauce</t>
  </si>
  <si>
    <t>IDR</t>
  </si>
  <si>
    <t>food</t>
  </si>
  <si>
    <t>cookies</t>
  </si>
  <si>
    <t>IDR</t>
  </si>
  <si>
    <t>food</t>
  </si>
  <si>
    <t>petrol at 6500/L</t>
  </si>
  <si>
    <t>IDR</t>
  </si>
  <si>
    <t>gas</t>
  </si>
  <si>
    <t>banana leaf lunch</t>
  </si>
  <si>
    <t>IDR</t>
  </si>
  <si>
    <t>food</t>
  </si>
  <si>
    <t>rice campur and coffee</t>
  </si>
  <si>
    <t>IDR</t>
  </si>
  <si>
    <t>food</t>
  </si>
  <si>
    <t>hotel next to Bromo</t>
  </si>
  <si>
    <t>IDR</t>
  </si>
  <si>
    <t>hotel</t>
  </si>
  <si>
    <t>rice campur</t>
  </si>
  <si>
    <t>IDR</t>
  </si>
  <si>
    <t>food</t>
  </si>
  <si>
    <t>rice campur and coffee</t>
  </si>
  <si>
    <t>IDR</t>
  </si>
  <si>
    <t>food</t>
  </si>
  <si>
    <t>rice, egg, peanut sauce, ginger drink</t>
  </si>
  <si>
    <t>IDR</t>
  </si>
  <si>
    <t>food</t>
  </si>
  <si>
    <t>face masks</t>
  </si>
  <si>
    <t>IDR</t>
  </si>
  <si>
    <t>other</t>
  </si>
  <si>
    <t>tempeh dish and coffee</t>
  </si>
  <si>
    <t>IDR</t>
  </si>
  <si>
    <t>food</t>
  </si>
  <si>
    <t>4-ish liters</t>
  </si>
  <si>
    <t>IDR</t>
  </si>
  <si>
    <t>gas</t>
  </si>
  <si>
    <t>rice and coffee</t>
  </si>
  <si>
    <t>IDR</t>
  </si>
  <si>
    <t>food</t>
  </si>
  <si>
    <t>rice campur</t>
  </si>
  <si>
    <t>IDR</t>
  </si>
  <si>
    <t>food</t>
  </si>
  <si>
    <t>rice campur and coffee</t>
  </si>
  <si>
    <t>IDR</t>
  </si>
  <si>
    <t>food</t>
  </si>
  <si>
    <t>chicken foot soup and coffee</t>
  </si>
  <si>
    <t>IDR</t>
  </si>
  <si>
    <t>food</t>
  </si>
  <si>
    <t>banana pastry</t>
  </si>
  <si>
    <t>IDR</t>
  </si>
  <si>
    <t>food</t>
  </si>
  <si>
    <t>coconut dessert</t>
  </si>
  <si>
    <t>IDR</t>
  </si>
  <si>
    <t>food</t>
  </si>
  <si>
    <t>hotel in Blitar</t>
  </si>
  <si>
    <t>IDR</t>
  </si>
  <si>
    <t>hotel</t>
  </si>
  <si>
    <t>Internet 20 minutes</t>
  </si>
  <si>
    <t>IDR</t>
  </si>
  <si>
    <t>internet</t>
  </si>
  <si>
    <t>soursop juice</t>
  </si>
  <si>
    <t>IDR</t>
  </si>
  <si>
    <t>food</t>
  </si>
  <si>
    <t>durian ice cream</t>
  </si>
  <si>
    <t>IDR</t>
  </si>
  <si>
    <t>food</t>
  </si>
  <si>
    <t>beef soup</t>
  </si>
  <si>
    <t>IDR</t>
  </si>
  <si>
    <t>food</t>
  </si>
  <si>
    <t>salty dried beans</t>
  </si>
  <si>
    <t>IDR</t>
  </si>
  <si>
    <t>food</t>
  </si>
  <si>
    <t>nasi pecel</t>
  </si>
  <si>
    <t>IDR</t>
  </si>
  <si>
    <t>food</t>
  </si>
  <si>
    <t>ginger milk</t>
  </si>
  <si>
    <t>IDR</t>
  </si>
  <si>
    <t>food</t>
  </si>
  <si>
    <t>purple bun</t>
  </si>
  <si>
    <t>IDR</t>
  </si>
  <si>
    <t>food</t>
  </si>
  <si>
    <t>petrol</t>
  </si>
  <si>
    <t>IDR</t>
  </si>
  <si>
    <t>gas</t>
  </si>
  <si>
    <t>temple entry/parking</t>
  </si>
  <si>
    <t>IDR</t>
  </si>
  <si>
    <t>attractions</t>
  </si>
  <si>
    <t>baked yam chips</t>
  </si>
  <si>
    <t>IDR</t>
  </si>
  <si>
    <t>food</t>
  </si>
  <si>
    <t>volcano entry/parking</t>
  </si>
  <si>
    <t>IDR</t>
  </si>
  <si>
    <t>attractions</t>
  </si>
  <si>
    <t>soto ayam and hot orange drink</t>
  </si>
  <si>
    <t>IDR</t>
  </si>
  <si>
    <t>food</t>
  </si>
  <si>
    <t>petrol</t>
  </si>
  <si>
    <t>IDR</t>
  </si>
  <si>
    <t>gas</t>
  </si>
  <si>
    <t>fish soup and coffee</t>
  </si>
  <si>
    <t>IDR</t>
  </si>
  <si>
    <t>food</t>
  </si>
  <si>
    <t>chicken soup</t>
  </si>
  <si>
    <t>IDR</t>
  </si>
  <si>
    <t>food</t>
  </si>
  <si>
    <t>hotel in Lodok</t>
  </si>
  <si>
    <t>IDR</t>
  </si>
  <si>
    <t>hotel</t>
  </si>
  <si>
    <t>nasi dan kopi</t>
  </si>
  <si>
    <t>IDR</t>
  </si>
  <si>
    <t>food</t>
  </si>
  <si>
    <t>petrol</t>
  </si>
  <si>
    <t>IDR</t>
  </si>
  <si>
    <t>gas</t>
  </si>
  <si>
    <t>soup pacitan</t>
  </si>
  <si>
    <t>IDR</t>
  </si>
  <si>
    <t>food</t>
  </si>
  <si>
    <t>karst museum</t>
  </si>
  <si>
    <t>IDR</t>
  </si>
  <si>
    <t>attractions</t>
  </si>
  <si>
    <t>avocado juice</t>
  </si>
  <si>
    <t>IDR</t>
  </si>
  <si>
    <t>food</t>
  </si>
  <si>
    <t>fish meal</t>
  </si>
  <si>
    <t>IDR</t>
  </si>
  <si>
    <t>food</t>
  </si>
  <si>
    <t>hotel in Yogya</t>
  </si>
  <si>
    <t>IDR</t>
  </si>
  <si>
    <t>hotel</t>
  </si>
  <si>
    <t>rice campur and coffee</t>
  </si>
  <si>
    <t>IDR</t>
  </si>
  <si>
    <t>food</t>
  </si>
  <si>
    <t>English phrasebook</t>
  </si>
  <si>
    <t>IDR</t>
  </si>
  <si>
    <t>other</t>
  </si>
  <si>
    <t>coconut dessert</t>
  </si>
  <si>
    <t>IDR</t>
  </si>
  <si>
    <t>food</t>
  </si>
  <si>
    <t>bacuk ride</t>
  </si>
  <si>
    <t>IDR</t>
  </si>
  <si>
    <t>transport</t>
  </si>
  <si>
    <t>rice campur</t>
  </si>
  <si>
    <t>IDR</t>
  </si>
  <si>
    <t>food</t>
  </si>
  <si>
    <t>rice coconut dessert</t>
  </si>
  <si>
    <t>IDR</t>
  </si>
  <si>
    <t>food</t>
  </si>
  <si>
    <t>hotel in Yogya</t>
  </si>
  <si>
    <t>IDR</t>
  </si>
  <si>
    <t>hotel</t>
  </si>
  <si>
    <t>rice packets and bun</t>
  </si>
  <si>
    <t>IDR</t>
  </si>
  <si>
    <t>food</t>
  </si>
  <si>
    <t>chocolate melon drink</t>
  </si>
  <si>
    <t>IDR</t>
  </si>
  <si>
    <t>food</t>
  </si>
  <si>
    <t>4 coffee packets</t>
  </si>
  <si>
    <t>IDR</t>
  </si>
  <si>
    <t>food</t>
  </si>
  <si>
    <t>Dutch fort museum entry</t>
  </si>
  <si>
    <t>IDR</t>
  </si>
  <si>
    <t>attractions</t>
  </si>
  <si>
    <t>jambu juice</t>
  </si>
  <si>
    <t>IDR</t>
  </si>
  <si>
    <t>food</t>
  </si>
  <si>
    <t>es dawet</t>
  </si>
  <si>
    <t>IDR</t>
  </si>
  <si>
    <t>food</t>
  </si>
  <si>
    <t>kraeton</t>
  </si>
  <si>
    <t>IDR</t>
  </si>
  <si>
    <t>attractions</t>
  </si>
  <si>
    <t>nasi campur</t>
  </si>
  <si>
    <t>IDR</t>
  </si>
  <si>
    <t>food</t>
  </si>
  <si>
    <t>mango and strawberry milkshake</t>
  </si>
  <si>
    <t>IDR</t>
  </si>
  <si>
    <t>food</t>
  </si>
  <si>
    <t>water temple</t>
  </si>
  <si>
    <t>IDR</t>
  </si>
  <si>
    <t>attractions</t>
  </si>
  <si>
    <t>ramen bowl and ginger milk</t>
  </si>
  <si>
    <t>IDR</t>
  </si>
  <si>
    <t>food</t>
  </si>
  <si>
    <t>veggie buffet</t>
  </si>
  <si>
    <t>IDR</t>
  </si>
  <si>
    <t>food</t>
  </si>
  <si>
    <t>water 1.5L</t>
  </si>
  <si>
    <t>IDR</t>
  </si>
  <si>
    <t>water</t>
  </si>
  <si>
    <t>rice and egg</t>
  </si>
  <si>
    <t>IDR</t>
  </si>
  <si>
    <t>food</t>
  </si>
  <si>
    <t>rice and tempeh packet</t>
  </si>
  <si>
    <t>IDR</t>
  </si>
  <si>
    <t>food</t>
  </si>
  <si>
    <t>kethoprak</t>
  </si>
  <si>
    <t>IDR</t>
  </si>
  <si>
    <t>attractions</t>
  </si>
  <si>
    <t>pramanan entry</t>
  </si>
  <si>
    <t>IDR</t>
  </si>
  <si>
    <t>attractions</t>
  </si>
  <si>
    <t>gas</t>
  </si>
  <si>
    <t>IDR</t>
  </si>
  <si>
    <t>gas</t>
  </si>
  <si>
    <t>dragon fruit pudding</t>
  </si>
  <si>
    <t>IDR</t>
  </si>
  <si>
    <t>food</t>
  </si>
  <si>
    <t>sup bua</t>
  </si>
  <si>
    <t>IDR</t>
  </si>
  <si>
    <t>food</t>
  </si>
  <si>
    <t>hotel in Yogya 2nd night</t>
  </si>
  <si>
    <t>IDR</t>
  </si>
  <si>
    <t>hotel</t>
  </si>
  <si>
    <t>soup in kaliurang and coffee</t>
  </si>
  <si>
    <t>IDR</t>
  </si>
  <si>
    <t>food</t>
  </si>
  <si>
    <t>blob snack</t>
  </si>
  <si>
    <t>IDR</t>
  </si>
  <si>
    <t>food</t>
  </si>
  <si>
    <t>hostel room</t>
  </si>
  <si>
    <t>IDR</t>
  </si>
  <si>
    <t>hotel</t>
  </si>
  <si>
    <t>forest park parking</t>
  </si>
  <si>
    <t>IDR</t>
  </si>
  <si>
    <t>attractions</t>
  </si>
  <si>
    <t>chicken soup</t>
  </si>
  <si>
    <t>IDR</t>
  </si>
  <si>
    <t>food</t>
  </si>
  <si>
    <t>hot dessert</t>
  </si>
  <si>
    <t>IDR</t>
  </si>
  <si>
    <t>food</t>
  </si>
  <si>
    <t>biscuits</t>
  </si>
  <si>
    <t>IDR</t>
  </si>
  <si>
    <t>food</t>
  </si>
  <si>
    <t>nasi sayur</t>
  </si>
  <si>
    <t>IDR</t>
  </si>
  <si>
    <t>food</t>
  </si>
  <si>
    <t>cappucino</t>
  </si>
  <si>
    <t>IDR</t>
  </si>
  <si>
    <t>food</t>
  </si>
  <si>
    <t>petrol at 8500/liter</t>
  </si>
  <si>
    <t>IDR</t>
  </si>
  <si>
    <t>gas</t>
  </si>
  <si>
    <t>petrol at 10000/liter</t>
  </si>
  <si>
    <t>IDR</t>
  </si>
  <si>
    <t>gas</t>
  </si>
  <si>
    <t>parking at temple</t>
  </si>
  <si>
    <t>IDR</t>
  </si>
  <si>
    <t>attractions</t>
  </si>
  <si>
    <t>temple entry</t>
  </si>
  <si>
    <t>IDR</t>
  </si>
  <si>
    <t>attractions</t>
  </si>
  <si>
    <t>coconut water</t>
  </si>
  <si>
    <t>IDR</t>
  </si>
  <si>
    <t>food</t>
  </si>
  <si>
    <t>nasi sayur and coffee</t>
  </si>
  <si>
    <t>IDR</t>
  </si>
  <si>
    <t>food</t>
  </si>
  <si>
    <t>nasi sayur and tea</t>
  </si>
  <si>
    <t>IDR</t>
  </si>
  <si>
    <t>food</t>
  </si>
  <si>
    <t>hotel in Dieng</t>
  </si>
  <si>
    <t>IDR</t>
  </si>
  <si>
    <t>hotel</t>
  </si>
  <si>
    <t>nasi sayur and coffee</t>
  </si>
  <si>
    <t>IDR</t>
  </si>
  <si>
    <t>food</t>
  </si>
  <si>
    <t>1.5L water</t>
  </si>
  <si>
    <t>IDR</t>
  </si>
  <si>
    <t>water</t>
  </si>
  <si>
    <t>nasi tempeh with rice blobs</t>
  </si>
  <si>
    <t>IDR</t>
  </si>
  <si>
    <t>food</t>
  </si>
  <si>
    <t>petrol at 8500</t>
  </si>
  <si>
    <t>IDR</t>
  </si>
  <si>
    <t>gas</t>
  </si>
  <si>
    <t>ice cream</t>
  </si>
  <si>
    <t>IDR</t>
  </si>
  <si>
    <t>food</t>
  </si>
  <si>
    <t>carica cup</t>
  </si>
  <si>
    <t>IDR</t>
  </si>
  <si>
    <t>food</t>
  </si>
  <si>
    <t>nasi sayur and purwaceng</t>
  </si>
  <si>
    <t>IDR</t>
  </si>
  <si>
    <t>food</t>
  </si>
  <si>
    <t>water</t>
  </si>
  <si>
    <t>IDR</t>
  </si>
  <si>
    <t>water</t>
  </si>
  <si>
    <t>gas at 10000/L</t>
  </si>
  <si>
    <t>IDR</t>
  </si>
  <si>
    <t>gas</t>
  </si>
  <si>
    <t>es coconut</t>
  </si>
  <si>
    <t>IDR</t>
  </si>
  <si>
    <t>food</t>
  </si>
  <si>
    <t>nasi sayur</t>
  </si>
  <si>
    <t>IDR</t>
  </si>
  <si>
    <t>food</t>
  </si>
  <si>
    <t>kerosino hotel</t>
  </si>
  <si>
    <t>IDR</t>
  </si>
  <si>
    <t>hotel</t>
  </si>
  <si>
    <t>internet</t>
  </si>
  <si>
    <t>IDR</t>
  </si>
  <si>
    <t>internet</t>
  </si>
  <si>
    <t>gas at 8500</t>
  </si>
  <si>
    <t>IDR</t>
  </si>
  <si>
    <t>gas</t>
  </si>
  <si>
    <t>gas at 8500</t>
  </si>
  <si>
    <t>IDR</t>
  </si>
  <si>
    <t>gas</t>
  </si>
  <si>
    <t>ferry</t>
  </si>
  <si>
    <t>IDR</t>
  </si>
  <si>
    <t>transport</t>
  </si>
  <si>
    <t>nasi sayur and coffee</t>
  </si>
  <si>
    <t>IDR</t>
  </si>
  <si>
    <t>gas</t>
  </si>
  <si>
    <t>es buah</t>
  </si>
  <si>
    <t>IDR</t>
  </si>
  <si>
    <t>food</t>
  </si>
  <si>
    <t>nasi sayur</t>
  </si>
  <si>
    <t>IDR</t>
  </si>
  <si>
    <t>food</t>
  </si>
  <si>
    <t>internet</t>
  </si>
  <si>
    <t>IDR</t>
  </si>
  <si>
    <t>internet</t>
  </si>
  <si>
    <t>hotel in Ubud</t>
  </si>
  <si>
    <t>IDR</t>
  </si>
  <si>
    <t>hotel</t>
  </si>
  <si>
    <t>nasi sayur</t>
  </si>
  <si>
    <t>IDR</t>
  </si>
  <si>
    <t>food</t>
  </si>
  <si>
    <t>es campur</t>
  </si>
  <si>
    <t>IDR</t>
  </si>
  <si>
    <t>food</t>
  </si>
  <si>
    <t>petrol at 8500</t>
  </si>
  <si>
    <t>IDR</t>
  </si>
  <si>
    <t>gas</t>
  </si>
  <si>
    <t>coffee, oatmeal, mouthwash</t>
  </si>
  <si>
    <t>IDR</t>
  </si>
  <si>
    <t>other</t>
  </si>
  <si>
    <t>parking at grocery, park, church</t>
  </si>
  <si>
    <t>IDR</t>
  </si>
  <si>
    <t>attractions</t>
  </si>
  <si>
    <t>veggie plate with random meats</t>
  </si>
  <si>
    <t>IDR</t>
  </si>
  <si>
    <t>food</t>
  </si>
  <si>
    <t>internet</t>
  </si>
  <si>
    <t>IDR</t>
  </si>
  <si>
    <t>internet</t>
  </si>
  <si>
    <t>homestay</t>
  </si>
  <si>
    <t>IDR</t>
  </si>
  <si>
    <t>hotel</t>
  </si>
  <si>
    <t>homestay</t>
  </si>
  <si>
    <t>IDR</t>
  </si>
  <si>
    <t>hotel</t>
  </si>
  <si>
    <t>homestay</t>
  </si>
  <si>
    <t>IDR</t>
  </si>
  <si>
    <t>hotel</t>
  </si>
  <si>
    <t>petrol at 8500</t>
  </si>
  <si>
    <t>IDR</t>
  </si>
  <si>
    <t>gas</t>
  </si>
  <si>
    <t>homestay</t>
  </si>
  <si>
    <t>IDR</t>
  </si>
  <si>
    <t>hotel</t>
  </si>
  <si>
    <t>snacks</t>
  </si>
  <si>
    <t>IDR</t>
  </si>
  <si>
    <t>food</t>
  </si>
  <si>
    <t>tepat and avocado smoothie</t>
  </si>
  <si>
    <t>IDR</t>
  </si>
  <si>
    <t>food</t>
  </si>
  <si>
    <t>bananas</t>
  </si>
  <si>
    <t>IDR</t>
  </si>
  <si>
    <t>food</t>
  </si>
  <si>
    <t>chicken soup</t>
  </si>
  <si>
    <t>IDR</t>
  </si>
  <si>
    <t>food</t>
  </si>
  <si>
    <t>gado gado</t>
  </si>
  <si>
    <t>IDR</t>
  </si>
  <si>
    <t>food</t>
  </si>
  <si>
    <t>es buah</t>
  </si>
  <si>
    <t>IDR</t>
  </si>
  <si>
    <t>food</t>
  </si>
  <si>
    <t>homestay</t>
  </si>
  <si>
    <t>IDR</t>
  </si>
  <si>
    <t>hotel</t>
  </si>
  <si>
    <t>breakfast</t>
  </si>
  <si>
    <t>IDR</t>
  </si>
  <si>
    <t>food</t>
  </si>
  <si>
    <t>nasi sayur and jamu</t>
  </si>
  <si>
    <t>IDR</t>
  </si>
  <si>
    <t>food</t>
  </si>
  <si>
    <t>snacks</t>
  </si>
  <si>
    <t>IDR</t>
  </si>
  <si>
    <t>food</t>
  </si>
  <si>
    <t>homestay</t>
  </si>
  <si>
    <t>IDR</t>
  </si>
  <si>
    <t>hotel</t>
  </si>
  <si>
    <t>nasi campur</t>
  </si>
  <si>
    <t>IDR</t>
  </si>
  <si>
    <t>food</t>
  </si>
  <si>
    <t>nasi campur + cassava snack</t>
  </si>
  <si>
    <t>IDR</t>
  </si>
  <si>
    <t>food</t>
  </si>
  <si>
    <t>nasi tempeh</t>
  </si>
  <si>
    <t>IDR</t>
  </si>
  <si>
    <t>food</t>
  </si>
  <si>
    <t>3 packets of rice campur</t>
  </si>
  <si>
    <t>IDR</t>
  </si>
  <si>
    <t>food</t>
  </si>
  <si>
    <t>jamu</t>
  </si>
  <si>
    <t>IDR</t>
  </si>
  <si>
    <t>food</t>
  </si>
  <si>
    <t>sweet bean soup</t>
  </si>
  <si>
    <t>IDR</t>
  </si>
  <si>
    <t>food</t>
  </si>
  <si>
    <t>papaya spear</t>
  </si>
  <si>
    <t>IDR</t>
  </si>
  <si>
    <t>food</t>
  </si>
  <si>
    <t>snacks</t>
  </si>
  <si>
    <t>IDR</t>
  </si>
  <si>
    <t>food</t>
  </si>
  <si>
    <t>water</t>
  </si>
  <si>
    <t>IDR</t>
  </si>
  <si>
    <t>water</t>
  </si>
  <si>
    <t>nasi sayur</t>
  </si>
  <si>
    <t>IDR</t>
  </si>
  <si>
    <t>food</t>
  </si>
  <si>
    <t>packet frappucino</t>
  </si>
  <si>
    <t>IDR</t>
  </si>
  <si>
    <t>food</t>
  </si>
  <si>
    <t>cold medicine</t>
  </si>
  <si>
    <t>IDR</t>
  </si>
  <si>
    <t>other</t>
  </si>
  <si>
    <t>hotel in the city with breakfast</t>
  </si>
  <si>
    <t>IDR</t>
  </si>
  <si>
    <t>hotel</t>
  </si>
  <si>
    <t>nasi sayur</t>
  </si>
  <si>
    <t>IDR</t>
  </si>
  <si>
    <t>food</t>
  </si>
  <si>
    <t>jatiluwah rice fields</t>
  </si>
  <si>
    <t>IDR</t>
  </si>
  <si>
    <t>attractions</t>
  </si>
  <si>
    <t>jackfruit</t>
  </si>
  <si>
    <t>IDR</t>
  </si>
  <si>
    <t>food</t>
  </si>
  <si>
    <t>water (4.5 liters)</t>
  </si>
  <si>
    <t>IDR</t>
  </si>
  <si>
    <t>water</t>
  </si>
  <si>
    <t>petrol (at 8500/L)</t>
  </si>
  <si>
    <t>IDR</t>
  </si>
  <si>
    <t>gas</t>
  </si>
  <si>
    <t>hotel with breakfast</t>
  </si>
  <si>
    <t>IDR</t>
  </si>
  <si>
    <t>hotel</t>
  </si>
  <si>
    <t>sayur hijau with rice</t>
  </si>
  <si>
    <t>IDR</t>
  </si>
  <si>
    <t>food</t>
  </si>
  <si>
    <t>snacks</t>
  </si>
  <si>
    <t>IDR</t>
  </si>
  <si>
    <t>food</t>
  </si>
  <si>
    <t>hotel in the city with breakfast</t>
  </si>
  <si>
    <t>IDR</t>
  </si>
  <si>
    <t>hotel</t>
  </si>
  <si>
    <t>nasi campur</t>
  </si>
  <si>
    <t>IDR</t>
  </si>
  <si>
    <t>food</t>
  </si>
  <si>
    <t>nasi sayur</t>
  </si>
  <si>
    <t>IDR</t>
  </si>
  <si>
    <t>food</t>
  </si>
  <si>
    <t>bean snack</t>
  </si>
  <si>
    <t>IDR</t>
  </si>
  <si>
    <t>food</t>
  </si>
  <si>
    <t>rice and veggies</t>
  </si>
  <si>
    <t>IDR</t>
  </si>
  <si>
    <t>food</t>
  </si>
  <si>
    <t>cold medicine</t>
  </si>
  <si>
    <t>IDR</t>
  </si>
  <si>
    <t>other</t>
  </si>
  <si>
    <t>nasi campur packet</t>
  </si>
  <si>
    <t>IDR</t>
  </si>
  <si>
    <t>food</t>
  </si>
  <si>
    <t>nasi sayur</t>
  </si>
  <si>
    <t>IDR</t>
  </si>
  <si>
    <t>food</t>
  </si>
  <si>
    <t>snack</t>
  </si>
  <si>
    <t>IDR</t>
  </si>
  <si>
    <t>food</t>
  </si>
  <si>
    <t>oat biscuits</t>
  </si>
  <si>
    <t>IDR</t>
  </si>
  <si>
    <t>food</t>
  </si>
  <si>
    <t>hotel</t>
  </si>
  <si>
    <t>IDR</t>
  </si>
  <si>
    <t>hotel</t>
  </si>
  <si>
    <t>two lunch pyramids for airport</t>
  </si>
  <si>
    <t>IDR</t>
  </si>
  <si>
    <t>food</t>
  </si>
  <si>
    <t>departure tax</t>
  </si>
  <si>
    <t>IDR</t>
  </si>
  <si>
    <t>administrative</t>
  </si>
  <si>
    <t>gas at 8500</t>
  </si>
  <si>
    <t>IDR</t>
  </si>
  <si>
    <t>gas</t>
  </si>
  <si>
    <t>no bill small enough currency exchange loss</t>
  </si>
  <si>
    <t>IDR</t>
  </si>
  <si>
    <t>other</t>
  </si>
  <si>
    <t>exchange fees</t>
  </si>
  <si>
    <t>NTD</t>
  </si>
  <si>
    <t>other</t>
  </si>
  <si>
    <t>stinky tofu</t>
  </si>
  <si>
    <t>NTD</t>
  </si>
  <si>
    <t>food</t>
  </si>
  <si>
    <t>milk pudding tea with boba</t>
  </si>
  <si>
    <t>NTD</t>
  </si>
  <si>
    <t>food</t>
  </si>
  <si>
    <t>giant bowl of porridge at airport</t>
  </si>
  <si>
    <t>NTD</t>
  </si>
  <si>
    <t>food</t>
  </si>
  <si>
    <t>roundtrip bus ticket to city</t>
  </si>
  <si>
    <t>NTD</t>
  </si>
  <si>
    <t>transport</t>
  </si>
  <si>
    <t>NYC subway from JFK</t>
  </si>
  <si>
    <t>USD</t>
  </si>
  <si>
    <t>transportus</t>
  </si>
  <si>
    <t>Chinatown bus to Raleigh</t>
  </si>
  <si>
    <t>USD</t>
  </si>
  <si>
    <t>transportus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</si>
</sst>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"/>
  </numFmts>
  <fonts count="6">
    <font>
      <sz val="10.0"/>
      <name val="Arial"/>
    </font>
    <font>
      <b/>
    </font>
    <font/>
    <font>
      <sz val="11.0"/>
    </font>
    <font>
      <color rgb="FF800000"/>
    </font>
    <font>
      <sz val="10.0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</border>
  </borders>
  <cellStyleXfs count="1">
    <xf fillId="0" numFmtId="0" borderId="0" fontId="0"/>
  </cellStyleXfs>
  <cellXfs count="7">
    <xf fillId="0" numFmtId="0" borderId="0" fontId="0"/>
    <xf applyAlignment="1" fillId="0" xfId="0" numFmtId="0" borderId="1" applyFont="1" fontId="1">
      <alignment/>
    </xf>
    <xf applyAlignment="1" fillId="0" xfId="0" numFmtId="0" borderId="1" applyFont="1" fontId="2">
      <alignment/>
    </xf>
    <xf fillId="2" xfId="0" numFmtId="164" borderId="1" applyFont="1" fontId="3" applyNumberFormat="1" applyFill="1"/>
    <xf applyAlignment="1" fillId="0" xfId="0" numFmtId="164" borderId="1" applyFont="1" fontId="4" applyNumberFormat="1">
      <alignment/>
    </xf>
    <xf applyAlignment="1" fillId="0" xfId="0" numFmtId="164" borderId="1" applyFont="1" fontId="2" applyNumberFormat="1">
      <alignment/>
    </xf>
    <xf applyAlignment="1" fillId="2" xfId="0" numFmtId="0" borderId="1" applyFont="1" fontId="5">
      <alignment/>
    </xf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Expense Breakdown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684EE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"/>
            <c:spPr>
              <a:solidFill>
                <a:srgbClr val="DC3912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2"/>
            <c:spPr>
              <a:solidFill>
                <a:srgbClr val="FF9900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3"/>
            <c:spPr>
              <a:solidFill>
                <a:srgbClr val="008000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4"/>
            <c:spPr>
              <a:solidFill>
                <a:srgbClr val="666666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5"/>
            <c:spPr>
              <a:solidFill>
                <a:srgbClr val="4942CC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6"/>
            <c:spPr>
              <a:solidFill>
                <a:srgbClr val="CB4AC5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7"/>
            <c:spPr>
              <a:solidFill>
                <a:srgbClr val="D6AE00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8"/>
            <c:spPr>
              <a:solidFill>
                <a:srgbClr val="336699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9"/>
            <c:spPr>
              <a:solidFill>
                <a:srgbClr val="DD4477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0"/>
            <c:spPr>
              <a:solidFill>
                <a:srgbClr val="AAAA1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1"/>
            <c:spPr>
              <a:solidFill>
                <a:srgbClr val="66AA00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2"/>
            <c:spPr>
              <a:solidFill>
                <a:srgbClr val="888888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3"/>
            <c:spPr>
              <a:solidFill>
                <a:srgbClr val="994499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4"/>
            <c:spPr>
              <a:solidFill>
                <a:srgbClr val="DD5511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5"/>
            <c:spPr>
              <a:solidFill>
                <a:srgbClr val="22AA99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6"/>
            <c:spPr>
              <a:solidFill>
                <a:srgbClr val="999999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7"/>
            <c:spPr>
              <a:solidFill>
                <a:srgbClr val="705770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8"/>
            <c:spPr>
              <a:solidFill>
                <a:srgbClr val="109618"/>
              </a:solidFill>
              <a:ln w="25400" cmpd="sng">
                <a:solidFill>
                  <a:srgbClr val="FFFFFF"/>
                </a:solidFill>
              </a:ln>
            </c:spPr>
          </c:dPt>
          <c:dPt>
            <c:idx val="19"/>
            <c:spPr>
              <a:solidFill>
                <a:srgbClr val="A32929"/>
              </a:solidFill>
              <a:ln w="25400" cmpd="sng">
                <a:solidFill>
                  <a:srgbClr val="FFFFFF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Sheet1!$G$1:$G$13</c:f>
            </c:strRef>
          </c:cat>
          <c:val>
            <c:numRef>
              <c:f>Sheet1!$H$1:$H$13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</c:chart>
</c:chartSpace>
</file>

<file path=xl/drawings/_rels/worksheet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3200400" x="7181850"/>
    <xdr:ext cy="4733925" cx="6791325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worksheets/_rels/sheet1.xml.rels><?xml version="1.0" encoding="UTF-8" standalone="yes"?><Relationships xmlns="http://schemas.openxmlformats.org/package/2006/relationships"><Relationship Target="../drawings/worksheet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min="1" customWidth="1" max="1" width="34.29"/>
  </cols>
  <sheetData>
    <row r="1">
      <c t="s" s="1" r="A1">
        <v>0</v>
      </c>
      <c s="2" r="B1">
        <v>510.0</v>
      </c>
      <c t="s" s="2" r="C1">
        <v>1</v>
      </c>
      <c s="2" r="D1">
        <v>0.0</v>
      </c>
      <c t="s" s="2" r="E1">
        <v>2</v>
      </c>
      <c t="str" r="F1">
        <f ref="F1:F241" t="shared" si="1">B1/LOOKUP(C1,J$1:J$4, K$1:K$4)</f>
        <v>510</v>
      </c>
      <c t="s" s="2" r="G1">
        <v>3</v>
      </c>
      <c t="str" s="3" r="H1">
        <f>SUMIF(E$1:E$501, "=flight", F$1:F$501)</f>
        <v>$510</v>
      </c>
      <c t="s" s="2" r="J1">
        <v>4</v>
      </c>
      <c s="2" r="K1">
        <v>12181.0</v>
      </c>
    </row>
    <row r="2">
      <c t="s" s="2" r="A2">
        <v>5</v>
      </c>
      <c s="2" r="B2">
        <v>52.5</v>
      </c>
      <c t="s" s="2" r="C2">
        <v>6</v>
      </c>
      <c s="2" r="D2">
        <v>0.0</v>
      </c>
      <c t="s" s="2" r="E2">
        <v>7</v>
      </c>
      <c t="str" r="F2">
        <f t="shared" si="1"/>
        <v>52.5</v>
      </c>
      <c t="s" s="2" r="G2">
        <v>8</v>
      </c>
      <c t="str" s="4" r="H2">
        <f>SUMIF(E$1:E$501, "=hotel", F$1:F$501)</f>
        <v>$208</v>
      </c>
      <c t="s" s="2" r="J2">
        <v>9</v>
      </c>
      <c s="2" r="K2">
        <v>30.867</v>
      </c>
    </row>
    <row r="3">
      <c t="s" s="2" r="A3">
        <v>10</v>
      </c>
      <c s="2" r="B3">
        <v>9.5</v>
      </c>
      <c t="s" s="2" r="C3">
        <v>11</v>
      </c>
      <c s="2" r="D3">
        <v>0.0</v>
      </c>
      <c t="s" s="2" r="E3">
        <v>12</v>
      </c>
      <c t="str" r="F3">
        <f t="shared" si="1"/>
        <v>9.5</v>
      </c>
      <c t="s" s="2" r="G3">
        <v>13</v>
      </c>
      <c t="str" s="4" r="H3">
        <f>(SUMIF(E$1:E$501, "=transportus", F$1:F$501))</f>
        <v>$136</v>
      </c>
      <c t="s" s="2" r="J3">
        <v>14</v>
      </c>
      <c s="2" r="K3">
        <v>1.0</v>
      </c>
    </row>
    <row r="4">
      <c t="s" s="2" r="A4">
        <v>15</v>
      </c>
      <c s="2" r="B4">
        <v>6.5</v>
      </c>
      <c t="s" s="2" r="C4">
        <v>16</v>
      </c>
      <c s="2" r="D4">
        <v>0.0</v>
      </c>
      <c t="s" s="2" r="E4">
        <v>17</v>
      </c>
      <c t="str" r="F4">
        <f t="shared" si="1"/>
        <v>6.5</v>
      </c>
      <c t="s" s="2" r="G4">
        <v>18</v>
      </c>
      <c t="str" s="4" r="H4">
        <f>SUMIF(E$1:E$501, "=food", F$1:F$501)</f>
        <v>$97</v>
      </c>
      <c t="s" s="2" r="J4">
        <v>19</v>
      </c>
      <c s="2" r="K4">
        <v>1095.0</v>
      </c>
    </row>
    <row r="5">
      <c t="s" s="2" r="A5">
        <v>20</v>
      </c>
      <c s="2" r="B5">
        <v>3950.0</v>
      </c>
      <c t="s" s="2" r="C5">
        <v>21</v>
      </c>
      <c s="2" r="D5">
        <v>1.0</v>
      </c>
      <c t="s" s="2" r="E5">
        <v>22</v>
      </c>
      <c t="str" r="F5">
        <f t="shared" si="1"/>
        <v>3.607305936</v>
      </c>
      <c t="s" s="2" r="G5">
        <v>23</v>
      </c>
      <c t="str" s="3" r="H5">
        <f>SUMIF(E$1:E$501, "=administrative", F$1:F$501)</f>
        <v>$51</v>
      </c>
    </row>
    <row r="6">
      <c t="s" s="2" r="A6">
        <v>24</v>
      </c>
      <c s="2" r="B6">
        <v>7500.0</v>
      </c>
      <c t="s" s="2" r="C6">
        <v>25</v>
      </c>
      <c s="2" r="D6">
        <v>1.0</v>
      </c>
      <c t="s" s="2" r="E6">
        <v>26</v>
      </c>
      <c t="str" r="F6">
        <f t="shared" si="1"/>
        <v>6.849315068</v>
      </c>
      <c t="s" s="2" r="G6">
        <v>27</v>
      </c>
      <c t="str" s="4" r="H6">
        <f>SUMIF(E$1:E$501, "=motorcycle", F$1:F$501)</f>
        <v>$49</v>
      </c>
    </row>
    <row r="7">
      <c t="s" s="2" r="A7">
        <v>28</v>
      </c>
      <c s="2" r="B7">
        <v>3000.0</v>
      </c>
      <c t="s" s="2" r="C7">
        <v>29</v>
      </c>
      <c s="2" r="D7">
        <v>1.0</v>
      </c>
      <c t="s" s="2" r="E7">
        <v>30</v>
      </c>
      <c t="str" r="F7">
        <f t="shared" si="1"/>
        <v>2.739726027</v>
      </c>
      <c t="s" s="2" r="G7">
        <v>31</v>
      </c>
      <c t="str" s="4" r="H7">
        <f>SUMIF(E$1:E$501, "=gas", F$1:F$501)</f>
        <v>$47</v>
      </c>
    </row>
    <row r="8">
      <c t="s" s="2" r="A8">
        <v>32</v>
      </c>
      <c s="2" r="B8">
        <v>1200.0</v>
      </c>
      <c t="s" s="2" r="C8">
        <v>33</v>
      </c>
      <c s="2" r="D8">
        <v>1.0</v>
      </c>
      <c t="s" s="2" r="E8">
        <v>34</v>
      </c>
      <c t="str" r="F8">
        <f t="shared" si="1"/>
        <v>1.095890411</v>
      </c>
      <c t="s" s="2" r="G8">
        <v>35</v>
      </c>
      <c t="str" s="4" r="H8">
        <f>SUMIF(E$1:E$501, "=attractions", F$1:F$501)</f>
        <v>$32</v>
      </c>
    </row>
    <row r="9">
      <c t="s" s="2" r="A9">
        <v>36</v>
      </c>
      <c s="2" r="B9">
        <v>3950.0</v>
      </c>
      <c t="s" s="2" r="C9">
        <v>37</v>
      </c>
      <c s="2" r="D9">
        <v>1.0</v>
      </c>
      <c t="s" s="2" r="E9">
        <v>38</v>
      </c>
      <c t="str" r="F9">
        <f t="shared" si="1"/>
        <v>3.607305936</v>
      </c>
      <c t="s" s="2" r="G9">
        <v>39</v>
      </c>
      <c t="str" s="4" r="H9">
        <f>SUMIF(E$1:E$501, "=transport", F$1:F$501)</f>
        <v>$20</v>
      </c>
    </row>
    <row r="10">
      <c t="s" s="2" r="A10">
        <v>40</v>
      </c>
      <c s="2" r="B10">
        <v>4000.0</v>
      </c>
      <c t="s" s="2" r="C10">
        <v>41</v>
      </c>
      <c s="2" r="D10">
        <v>1.0</v>
      </c>
      <c t="s" s="2" r="E10">
        <v>42</v>
      </c>
      <c t="str" r="F10">
        <f t="shared" si="1"/>
        <v>3.652968037</v>
      </c>
      <c t="s" s="2" r="G10">
        <v>43</v>
      </c>
      <c t="str" s="4" r="H10">
        <f>SUMIF(E$1:E$501, "=other", F$1:F$501)</f>
        <v>$16</v>
      </c>
    </row>
    <row r="11">
      <c t="s" s="2" r="A11">
        <v>44</v>
      </c>
      <c s="2" r="B11">
        <v>600000.0</v>
      </c>
      <c t="s" s="2" r="C11">
        <v>45</v>
      </c>
      <c s="2" r="D11">
        <v>0.0</v>
      </c>
      <c t="s" s="2" r="E11">
        <v>46</v>
      </c>
      <c t="str" r="F11">
        <f t="shared" si="1"/>
        <v>49.25703965</v>
      </c>
      <c t="s" s="2" r="G11">
        <v>47</v>
      </c>
      <c t="str" s="4" r="H11">
        <f>SUMIF(E$1:E$501, "=bribe", F$1:F$501)</f>
        <v>$4</v>
      </c>
    </row>
    <row r="12">
      <c t="s" s="2" r="A12">
        <v>48</v>
      </c>
      <c s="2" r="B12">
        <v>15000.0</v>
      </c>
      <c t="s" s="2" r="C12">
        <v>49</v>
      </c>
      <c s="2" r="D12">
        <v>2.0</v>
      </c>
      <c t="s" s="2" r="E12">
        <v>50</v>
      </c>
      <c t="str" r="F12">
        <f t="shared" si="1"/>
        <v>1.231425991</v>
      </c>
      <c t="s" s="2" r="G12">
        <v>51</v>
      </c>
      <c t="str" s="4" r="H12">
        <f>SUMIF(E$1:E$501, "=water", F$1:F$501)</f>
        <v>$3</v>
      </c>
    </row>
    <row r="13">
      <c t="s" s="2" r="A13">
        <v>52</v>
      </c>
      <c s="2" r="B13">
        <v>120000.0</v>
      </c>
      <c t="s" s="2" r="C13">
        <v>53</v>
      </c>
      <c s="2" r="D13">
        <v>2.0</v>
      </c>
      <c t="s" s="2" r="E13">
        <v>54</v>
      </c>
      <c t="str" r="F13">
        <f t="shared" si="1"/>
        <v>9.85140793</v>
      </c>
      <c t="s" s="2" r="G13">
        <v>55</v>
      </c>
      <c t="str" s="5" r="H13">
        <f>SUMIF(E$1:E$501, "=internet", F$1:F$501)</f>
        <v>$1</v>
      </c>
    </row>
    <row r="14">
      <c t="s" s="2" r="A14">
        <v>56</v>
      </c>
      <c s="2" r="B14">
        <v>35.0</v>
      </c>
      <c t="s" s="2" r="C14">
        <v>57</v>
      </c>
      <c s="2" r="D14">
        <v>0.0</v>
      </c>
      <c t="s" s="2" r="E14">
        <v>58</v>
      </c>
      <c t="str" r="F14">
        <f t="shared" si="1"/>
        <v>35</v>
      </c>
      <c t="str" s="5" r="H14">
        <f>SUM(H1:H13)</f>
        <v>$1,175</v>
      </c>
    </row>
    <row r="15">
      <c t="s" s="2" r="A15">
        <v>59</v>
      </c>
      <c s="2" r="B15">
        <v>5000.0</v>
      </c>
      <c t="s" s="2" r="C15">
        <v>60</v>
      </c>
      <c s="2" r="D15">
        <v>2.0</v>
      </c>
      <c t="s" s="2" r="E15">
        <v>61</v>
      </c>
      <c t="str" r="F15">
        <f t="shared" si="1"/>
        <v>0.4104753304</v>
      </c>
    </row>
    <row r="16">
      <c t="s" s="2" r="A16">
        <v>62</v>
      </c>
      <c s="2" r="B16">
        <v>17000.0</v>
      </c>
      <c t="s" s="2" r="C16">
        <v>63</v>
      </c>
      <c s="2" r="D16">
        <v>2.0</v>
      </c>
      <c t="s" s="2" r="E16">
        <v>64</v>
      </c>
      <c t="str" r="F16">
        <f t="shared" si="1"/>
        <v>1.395616123</v>
      </c>
    </row>
    <row r="17">
      <c t="s" s="2" r="A17">
        <v>65</v>
      </c>
      <c s="2" r="B17">
        <v>14000.0</v>
      </c>
      <c t="s" s="2" r="C17">
        <v>66</v>
      </c>
      <c s="2" r="D17">
        <v>2.0</v>
      </c>
      <c t="s" s="2" r="E17">
        <v>67</v>
      </c>
      <c t="str" r="F17">
        <f t="shared" si="1"/>
        <v>1.149330925</v>
      </c>
    </row>
    <row r="18">
      <c t="s" s="2" r="A18">
        <v>68</v>
      </c>
      <c s="2" r="B18">
        <v>15000.0</v>
      </c>
      <c t="s" s="2" r="C18">
        <v>69</v>
      </c>
      <c s="2" r="D18">
        <v>2.0</v>
      </c>
      <c t="s" s="2" r="E18">
        <v>70</v>
      </c>
      <c t="str" r="F18">
        <f t="shared" si="1"/>
        <v>1.231425991</v>
      </c>
    </row>
    <row r="19">
      <c t="s" s="2" r="A19">
        <v>71</v>
      </c>
      <c s="2" r="B19">
        <v>10000.0</v>
      </c>
      <c t="s" s="2" r="C19">
        <v>72</v>
      </c>
      <c s="2" r="D19">
        <v>2.0</v>
      </c>
      <c t="s" s="2" r="E19">
        <v>73</v>
      </c>
      <c t="str" r="F19">
        <f t="shared" si="1"/>
        <v>0.8209506609</v>
      </c>
    </row>
    <row r="20">
      <c t="s" s="2" r="A20">
        <v>74</v>
      </c>
      <c s="2" r="B20">
        <v>5000.0</v>
      </c>
      <c t="s" s="2" r="C20">
        <v>75</v>
      </c>
      <c s="2" r="D20">
        <v>2.0</v>
      </c>
      <c t="s" s="2" r="E20">
        <v>76</v>
      </c>
      <c t="str" r="F20">
        <f t="shared" si="1"/>
        <v>0.4104753304</v>
      </c>
    </row>
    <row r="21">
      <c t="s" s="2" r="A21">
        <v>77</v>
      </c>
      <c s="2" r="B21">
        <v>5000.0</v>
      </c>
      <c t="s" s="2" r="C21">
        <v>78</v>
      </c>
      <c s="2" r="D21">
        <v>2.0</v>
      </c>
      <c t="s" s="2" r="E21">
        <v>79</v>
      </c>
      <c t="str" r="F21">
        <f t="shared" si="1"/>
        <v>0.4104753304</v>
      </c>
    </row>
    <row r="22">
      <c t="s" s="2" r="A22">
        <v>80</v>
      </c>
      <c s="2" r="B22">
        <v>6000.0</v>
      </c>
      <c t="s" s="2" r="C22">
        <v>81</v>
      </c>
      <c s="2" r="D22">
        <v>2.0</v>
      </c>
      <c t="s" s="2" r="E22">
        <v>82</v>
      </c>
      <c t="str" r="F22">
        <f t="shared" si="1"/>
        <v>0.4925703965</v>
      </c>
    </row>
    <row r="23">
      <c t="s" s="2" r="A23">
        <v>83</v>
      </c>
      <c s="2" r="B23">
        <v>13000.0</v>
      </c>
      <c t="s" s="2" r="C23">
        <v>84</v>
      </c>
      <c s="2" r="D23">
        <v>2.0</v>
      </c>
      <c t="s" s="2" r="E23">
        <v>85</v>
      </c>
      <c t="str" r="F23">
        <f t="shared" si="1"/>
        <v>1.067235859</v>
      </c>
    </row>
    <row r="24">
      <c t="s" s="2" r="A24">
        <v>86</v>
      </c>
      <c s="2" r="B24">
        <v>4800.0</v>
      </c>
      <c t="s" s="2" r="C24">
        <v>87</v>
      </c>
      <c s="2" r="D24">
        <v>2.0</v>
      </c>
      <c t="s" s="2" r="E24">
        <v>88</v>
      </c>
      <c t="str" r="F24">
        <f t="shared" si="1"/>
        <v>0.3940563172</v>
      </c>
    </row>
    <row r="25">
      <c t="s" s="2" r="A25">
        <v>89</v>
      </c>
      <c s="2" r="B25">
        <v>16000.0</v>
      </c>
      <c t="s" s="2" r="C25">
        <v>90</v>
      </c>
      <c s="2" r="D25">
        <v>2.0</v>
      </c>
      <c t="s" s="2" r="E25">
        <v>91</v>
      </c>
      <c t="str" r="F25">
        <f t="shared" si="1"/>
        <v>1.313521057</v>
      </c>
    </row>
    <row r="26">
      <c t="s" s="2" r="A26">
        <v>92</v>
      </c>
      <c s="2" r="B26">
        <v>150000.0</v>
      </c>
      <c t="s" s="2" r="C26">
        <v>93</v>
      </c>
      <c s="2" r="D26">
        <v>2.0</v>
      </c>
      <c t="s" s="2" r="E26">
        <v>94</v>
      </c>
      <c t="str" r="F26">
        <f t="shared" si="1"/>
        <v>12.31425991</v>
      </c>
    </row>
    <row r="27">
      <c t="s" s="2" r="A27">
        <v>95</v>
      </c>
      <c s="2" r="B27">
        <v>14000.0</v>
      </c>
      <c t="s" s="2" r="C27">
        <v>96</v>
      </c>
      <c s="2" r="D27">
        <v>2.0</v>
      </c>
      <c t="s" s="2" r="E27">
        <v>97</v>
      </c>
      <c t="str" r="F27">
        <f t="shared" si="1"/>
        <v>1.149330925</v>
      </c>
    </row>
    <row r="28">
      <c t="s" s="2" r="A28">
        <v>98</v>
      </c>
      <c s="2" r="B28">
        <v>5000.0</v>
      </c>
      <c t="s" s="2" r="C28">
        <v>99</v>
      </c>
      <c s="2" r="D28">
        <v>2.0</v>
      </c>
      <c t="s" s="2" r="E28">
        <v>100</v>
      </c>
      <c t="str" r="F28">
        <f t="shared" si="1"/>
        <v>0.4104753304</v>
      </c>
    </row>
    <row r="29">
      <c t="s" s="2" r="A29">
        <v>101</v>
      </c>
      <c s="2" r="B29">
        <v>11000.0</v>
      </c>
      <c t="s" s="2" r="C29">
        <v>102</v>
      </c>
      <c s="2" r="D29">
        <v>3.0</v>
      </c>
      <c t="s" s="2" r="E29">
        <v>103</v>
      </c>
      <c t="str" r="F29">
        <f t="shared" si="1"/>
        <v>0.903045727</v>
      </c>
    </row>
    <row r="30">
      <c t="s" s="2" r="A30">
        <v>104</v>
      </c>
      <c s="2" r="B30">
        <v>15000.0</v>
      </c>
      <c t="s" s="2" r="C30">
        <v>105</v>
      </c>
      <c s="2" r="D30">
        <v>3.0</v>
      </c>
      <c t="s" s="2" r="E30">
        <v>106</v>
      </c>
      <c t="str" r="F30">
        <f t="shared" si="1"/>
        <v>1.231425991</v>
      </c>
    </row>
    <row r="31">
      <c t="s" s="2" r="A31">
        <v>107</v>
      </c>
      <c s="2" r="B31">
        <v>45000.0</v>
      </c>
      <c t="s" s="2" r="C31">
        <v>108</v>
      </c>
      <c s="2" r="D31">
        <v>3.0</v>
      </c>
      <c t="s" s="2" r="E31">
        <v>109</v>
      </c>
      <c t="str" r="F31">
        <f t="shared" si="1"/>
        <v>3.694277974</v>
      </c>
    </row>
    <row r="32">
      <c t="s" s="2" r="A32">
        <v>110</v>
      </c>
      <c s="2" r="B32">
        <v>10000.0</v>
      </c>
      <c t="s" s="2" r="C32">
        <v>111</v>
      </c>
      <c s="2" r="D32">
        <v>3.0</v>
      </c>
      <c t="s" s="2" r="E32">
        <v>112</v>
      </c>
      <c t="str" r="F32">
        <f t="shared" si="1"/>
        <v>0.8209506609</v>
      </c>
    </row>
    <row r="33">
      <c t="s" s="2" r="A33">
        <v>113</v>
      </c>
      <c s="2" r="B33">
        <v>1000.0</v>
      </c>
      <c t="s" s="2" r="C33">
        <v>114</v>
      </c>
      <c s="2" r="D33">
        <v>3.0</v>
      </c>
      <c t="s" s="2" r="E33">
        <v>115</v>
      </c>
      <c t="str" r="F33">
        <f t="shared" si="1"/>
        <v>0.08209506609</v>
      </c>
    </row>
    <row r="34">
      <c t="s" s="2" r="A34">
        <v>116</v>
      </c>
      <c s="2" r="B34">
        <v>2000.0</v>
      </c>
      <c t="s" s="2" r="C34">
        <v>117</v>
      </c>
      <c s="2" r="D34">
        <v>3.0</v>
      </c>
      <c t="s" s="2" r="E34">
        <v>118</v>
      </c>
      <c t="str" r="F34">
        <f t="shared" si="1"/>
        <v>0.1641901322</v>
      </c>
    </row>
    <row r="35">
      <c t="s" s="2" r="A35">
        <v>119</v>
      </c>
      <c s="2" r="B35">
        <v>10000.0</v>
      </c>
      <c t="s" s="2" r="C35">
        <v>120</v>
      </c>
      <c s="2" r="D35">
        <v>3.0</v>
      </c>
      <c t="s" s="2" r="E35">
        <v>121</v>
      </c>
      <c t="str" r="F35">
        <f t="shared" si="1"/>
        <v>0.8209506609</v>
      </c>
    </row>
    <row r="36">
      <c t="s" s="2" r="A36">
        <v>122</v>
      </c>
      <c s="2" r="B36">
        <v>10000.0</v>
      </c>
      <c t="s" s="2" r="C36">
        <v>123</v>
      </c>
      <c s="2" r="D36">
        <v>3.0</v>
      </c>
      <c t="s" s="2" r="E36">
        <v>124</v>
      </c>
      <c t="str" r="F36">
        <f t="shared" si="1"/>
        <v>0.8209506609</v>
      </c>
    </row>
    <row r="37">
      <c t="s" s="2" r="A37">
        <v>125</v>
      </c>
      <c s="2" r="B37">
        <v>140000.0</v>
      </c>
      <c t="s" s="2" r="C37">
        <v>126</v>
      </c>
      <c s="2" r="D37">
        <v>3.0</v>
      </c>
      <c t="s" s="2" r="E37">
        <v>127</v>
      </c>
      <c t="str" r="F37">
        <f t="shared" si="1"/>
        <v>11.49330925</v>
      </c>
    </row>
    <row r="38">
      <c t="s" s="2" r="A38">
        <v>128</v>
      </c>
      <c s="2" r="B38">
        <v>5000.0</v>
      </c>
      <c t="s" s="2" r="C38">
        <v>129</v>
      </c>
      <c s="2" r="D38">
        <v>3.0</v>
      </c>
      <c t="s" s="2" r="E38">
        <v>130</v>
      </c>
      <c t="str" r="F38">
        <f t="shared" si="1"/>
        <v>0.4104753304</v>
      </c>
    </row>
    <row r="39">
      <c t="s" s="2" r="A39">
        <v>131</v>
      </c>
      <c s="2" r="B39">
        <v>100000.0</v>
      </c>
      <c t="s" s="2" r="C39">
        <v>132</v>
      </c>
      <c s="2" r="D39">
        <v>4.0</v>
      </c>
      <c t="s" s="2" r="E39">
        <v>133</v>
      </c>
      <c t="str" r="F39">
        <f t="shared" si="1"/>
        <v>8.209506609</v>
      </c>
    </row>
    <row r="40">
      <c t="s" s="2" r="A40">
        <v>134</v>
      </c>
      <c s="2" r="B40">
        <v>6000.0</v>
      </c>
      <c t="s" s="2" r="C40">
        <v>135</v>
      </c>
      <c s="2" r="D40">
        <v>4.0</v>
      </c>
      <c t="s" s="2" r="E40">
        <v>136</v>
      </c>
      <c t="str" r="F40">
        <f t="shared" si="1"/>
        <v>0.4925703965</v>
      </c>
    </row>
    <row r="41">
      <c t="s" s="2" r="A41">
        <v>137</v>
      </c>
      <c s="2" r="B41">
        <v>20000.0</v>
      </c>
      <c t="s" s="2" r="C41">
        <v>138</v>
      </c>
      <c s="2" r="D41">
        <v>4.0</v>
      </c>
      <c t="s" s="2" r="E41">
        <v>139</v>
      </c>
      <c t="str" r="F41">
        <f t="shared" si="1"/>
        <v>1.641901322</v>
      </c>
    </row>
    <row r="42">
      <c t="s" s="2" r="A42">
        <v>140</v>
      </c>
      <c s="2" r="B42">
        <v>3000.0</v>
      </c>
      <c t="s" s="2" r="C42">
        <v>141</v>
      </c>
      <c s="2" r="D42">
        <v>4.0</v>
      </c>
      <c t="s" s="2" r="E42">
        <v>142</v>
      </c>
      <c t="str" r="F42">
        <f t="shared" si="1"/>
        <v>0.2462851983</v>
      </c>
    </row>
    <row r="43">
      <c t="s" s="2" r="A43">
        <v>143</v>
      </c>
      <c s="2" r="B43">
        <v>15000.0</v>
      </c>
      <c t="s" s="2" r="C43">
        <v>144</v>
      </c>
      <c s="2" r="D43">
        <v>4.0</v>
      </c>
      <c t="s" s="2" r="E43">
        <v>145</v>
      </c>
      <c t="str" r="F43">
        <f t="shared" si="1"/>
        <v>1.231425991</v>
      </c>
    </row>
    <row r="44">
      <c t="s" s="2" r="A44">
        <v>146</v>
      </c>
      <c s="2" r="B44">
        <v>10000.0</v>
      </c>
      <c t="s" s="2" r="C44">
        <v>147</v>
      </c>
      <c s="2" r="D44">
        <v>4.0</v>
      </c>
      <c t="s" s="2" r="E44">
        <v>148</v>
      </c>
      <c t="str" r="F44">
        <f t="shared" si="1"/>
        <v>0.8209506609</v>
      </c>
    </row>
    <row r="45">
      <c t="s" s="2" r="A45">
        <v>149</v>
      </c>
      <c s="2" r="B45">
        <v>10000.0</v>
      </c>
      <c t="s" s="2" r="C45">
        <v>150</v>
      </c>
      <c s="2" r="D45">
        <v>4.0</v>
      </c>
      <c t="s" s="2" r="E45">
        <v>151</v>
      </c>
      <c t="str" r="F45">
        <f t="shared" si="1"/>
        <v>0.8209506609</v>
      </c>
    </row>
    <row r="46">
      <c t="s" s="2" r="A46">
        <v>152</v>
      </c>
      <c s="2" r="B46">
        <v>20000.0</v>
      </c>
      <c t="s" s="2" r="C46">
        <v>153</v>
      </c>
      <c s="2" r="D46">
        <v>4.0</v>
      </c>
      <c t="s" s="2" r="E46">
        <v>154</v>
      </c>
      <c t="str" r="F46">
        <f t="shared" si="1"/>
        <v>1.641901322</v>
      </c>
    </row>
    <row r="47">
      <c t="s" s="2" r="A47">
        <v>155</v>
      </c>
      <c s="2" r="B47">
        <v>5000.0</v>
      </c>
      <c t="s" s="2" r="C47">
        <v>156</v>
      </c>
      <c s="2" r="D47">
        <v>4.0</v>
      </c>
      <c t="s" s="2" r="E47">
        <v>157</v>
      </c>
      <c t="str" r="F47">
        <f t="shared" si="1"/>
        <v>0.4104753304</v>
      </c>
    </row>
    <row r="48">
      <c t="s" s="2" r="A48">
        <v>158</v>
      </c>
      <c s="2" r="B48">
        <v>18000.0</v>
      </c>
      <c t="s" s="2" r="C48">
        <v>159</v>
      </c>
      <c s="2" r="D48">
        <v>5.0</v>
      </c>
      <c t="s" s="2" r="E48">
        <v>160</v>
      </c>
      <c t="str" r="F48">
        <f t="shared" si="1"/>
        <v>1.47771119</v>
      </c>
    </row>
    <row r="49">
      <c t="s" s="2" r="A49">
        <v>161</v>
      </c>
      <c s="2" r="B49">
        <v>11000.0</v>
      </c>
      <c t="s" s="2" r="C49">
        <v>162</v>
      </c>
      <c s="2" r="D49">
        <v>5.0</v>
      </c>
      <c t="s" s="2" r="E49">
        <v>163</v>
      </c>
      <c t="str" r="F49">
        <f t="shared" si="1"/>
        <v>0.903045727</v>
      </c>
    </row>
    <row r="50">
      <c t="s" s="2" r="A50">
        <v>164</v>
      </c>
      <c s="2" r="B50">
        <v>20000.0</v>
      </c>
      <c t="s" s="2" r="C50">
        <v>165</v>
      </c>
      <c s="2" r="D50">
        <v>5.0</v>
      </c>
      <c t="s" s="2" r="E50">
        <v>166</v>
      </c>
      <c t="str" r="F50">
        <f t="shared" si="1"/>
        <v>1.641901322</v>
      </c>
    </row>
    <row r="51">
      <c t="s" s="2" r="A51">
        <v>167</v>
      </c>
      <c s="2" r="B51">
        <v>25000.0</v>
      </c>
      <c t="s" s="2" r="C51">
        <v>168</v>
      </c>
      <c s="2" r="D51">
        <v>5.0</v>
      </c>
      <c t="s" s="2" r="E51">
        <v>169</v>
      </c>
      <c t="str" r="F51">
        <f t="shared" si="1"/>
        <v>2.052376652</v>
      </c>
    </row>
    <row r="52">
      <c t="s" s="2" r="A52">
        <v>170</v>
      </c>
      <c s="2" r="B52">
        <v>50000.0</v>
      </c>
      <c t="s" s="2" r="C52">
        <v>171</v>
      </c>
      <c s="2" r="D52">
        <v>5.0</v>
      </c>
      <c t="s" s="2" r="E52">
        <v>172</v>
      </c>
      <c t="str" r="F52">
        <f t="shared" si="1"/>
        <v>4.104753304</v>
      </c>
    </row>
    <row r="53">
      <c t="s" s="2" r="A53">
        <v>173</v>
      </c>
      <c s="2" r="B53">
        <v>25000.0</v>
      </c>
      <c t="s" s="2" r="C53">
        <v>174</v>
      </c>
      <c s="2" r="D53">
        <v>5.0</v>
      </c>
      <c t="s" s="2" r="E53">
        <v>175</v>
      </c>
      <c t="str" r="F53">
        <f t="shared" si="1"/>
        <v>2.052376652</v>
      </c>
    </row>
    <row r="54">
      <c t="s" s="2" r="A54">
        <v>176</v>
      </c>
      <c s="2" r="B54">
        <v>40000.0</v>
      </c>
      <c t="s" s="2" r="C54">
        <v>177</v>
      </c>
      <c s="2" r="D54">
        <v>5.0</v>
      </c>
      <c t="s" s="2" r="E54">
        <v>178</v>
      </c>
      <c t="str" r="F54">
        <f t="shared" si="1"/>
        <v>3.283802643</v>
      </c>
    </row>
    <row r="55">
      <c t="s" s="2" r="A55">
        <v>179</v>
      </c>
      <c s="2" r="B55">
        <v>30000.0</v>
      </c>
      <c t="s" s="2" r="C55">
        <v>180</v>
      </c>
      <c s="2" r="D55">
        <v>5.0</v>
      </c>
      <c t="s" s="2" r="E55">
        <v>181</v>
      </c>
      <c t="str" r="F55">
        <f t="shared" si="1"/>
        <v>2.462851983</v>
      </c>
    </row>
    <row r="56">
      <c t="s" s="2" r="A56">
        <v>182</v>
      </c>
      <c s="2" r="B56">
        <v>138000.0</v>
      </c>
      <c t="s" s="2" r="C56">
        <v>183</v>
      </c>
      <c s="2" r="D56">
        <v>5.0</v>
      </c>
      <c t="s" s="2" r="E56">
        <v>184</v>
      </c>
      <c t="str" r="F56">
        <f t="shared" si="1"/>
        <v>11.32911912</v>
      </c>
    </row>
    <row r="57">
      <c t="s" s="2" r="A57">
        <v>185</v>
      </c>
      <c s="2" r="B57">
        <v>5000.0</v>
      </c>
      <c t="s" s="2" r="C57">
        <v>186</v>
      </c>
      <c s="2" r="D57">
        <v>5.0</v>
      </c>
      <c t="s" s="2" r="E57">
        <v>187</v>
      </c>
      <c t="str" r="F57">
        <f t="shared" si="1"/>
        <v>0.4104753304</v>
      </c>
    </row>
    <row r="58">
      <c t="s" s="2" r="A58">
        <v>188</v>
      </c>
      <c s="2" r="B58">
        <v>5000.0</v>
      </c>
      <c t="s" s="2" r="C58">
        <v>189</v>
      </c>
      <c s="2" r="D58">
        <v>5.0</v>
      </c>
      <c t="s" s="2" r="E58">
        <v>190</v>
      </c>
      <c t="str" r="F58">
        <f t="shared" si="1"/>
        <v>0.4104753304</v>
      </c>
    </row>
    <row r="59">
      <c t="s" s="2" r="A59">
        <v>191</v>
      </c>
      <c s="2" r="B59">
        <v>500.0</v>
      </c>
      <c t="s" s="2" r="C59">
        <v>192</v>
      </c>
      <c s="2" r="D59">
        <v>5.0</v>
      </c>
      <c t="s" s="2" r="E59">
        <v>193</v>
      </c>
      <c t="str" r="F59">
        <f t="shared" si="1"/>
        <v>0.04104753304</v>
      </c>
    </row>
    <row r="60">
      <c t="s" s="2" r="A60">
        <v>194</v>
      </c>
      <c s="2" r="B60">
        <v>3000.0</v>
      </c>
      <c t="s" s="2" r="C60">
        <v>195</v>
      </c>
      <c s="2" r="D60">
        <v>5.0</v>
      </c>
      <c t="s" s="2" r="E60">
        <v>196</v>
      </c>
      <c t="str" r="F60">
        <f t="shared" si="1"/>
        <v>0.2462851983</v>
      </c>
    </row>
    <row r="61">
      <c t="s" s="2" r="A61">
        <v>197</v>
      </c>
      <c s="2" r="B61">
        <v>7000.0</v>
      </c>
      <c t="s" s="2" r="C61">
        <v>198</v>
      </c>
      <c s="2" r="D61">
        <v>5.0</v>
      </c>
      <c t="s" s="2" r="E61">
        <v>199</v>
      </c>
      <c t="str" r="F61">
        <f t="shared" si="1"/>
        <v>0.5746654626</v>
      </c>
    </row>
    <row r="62">
      <c t="s" s="2" r="A62">
        <v>200</v>
      </c>
      <c s="2" r="B62">
        <v>35000.0</v>
      </c>
      <c t="s" s="2" r="C62">
        <v>201</v>
      </c>
      <c s="2" r="D62">
        <v>6.0</v>
      </c>
      <c t="s" s="2" r="E62">
        <v>202</v>
      </c>
      <c t="str" r="F62">
        <f t="shared" si="1"/>
        <v>2.873327313</v>
      </c>
    </row>
    <row r="63">
      <c t="s" s="2" r="A63">
        <v>203</v>
      </c>
      <c s="2" r="B63">
        <v>10000.0</v>
      </c>
      <c t="s" s="2" r="C63">
        <v>204</v>
      </c>
      <c s="2" r="D63">
        <v>6.0</v>
      </c>
      <c t="s" s="2" r="E63">
        <v>205</v>
      </c>
      <c t="str" r="F63">
        <f t="shared" si="1"/>
        <v>0.8209506609</v>
      </c>
    </row>
    <row r="64">
      <c t="s" s="2" r="A64">
        <v>206</v>
      </c>
      <c s="2" r="B64">
        <v>10000.0</v>
      </c>
      <c t="s" s="2" r="C64">
        <v>207</v>
      </c>
      <c s="2" r="D64">
        <v>6.0</v>
      </c>
      <c t="s" s="2" r="E64">
        <v>208</v>
      </c>
      <c t="str" r="F64">
        <f t="shared" si="1"/>
        <v>0.8209506609</v>
      </c>
    </row>
    <row r="65">
      <c t="s" s="2" r="A65">
        <v>209</v>
      </c>
      <c s="2" r="B65">
        <v>8000.0</v>
      </c>
      <c t="s" s="2" r="C65">
        <v>210</v>
      </c>
      <c s="2" r="D65">
        <v>6.0</v>
      </c>
      <c t="s" s="2" r="E65">
        <v>211</v>
      </c>
      <c t="str" r="F65">
        <f t="shared" si="1"/>
        <v>0.6567605287</v>
      </c>
    </row>
    <row r="66">
      <c t="s" s="2" r="A66">
        <v>212</v>
      </c>
      <c s="2" r="B66">
        <v>140000.0</v>
      </c>
      <c t="s" s="2" r="C66">
        <v>213</v>
      </c>
      <c s="2" r="D66">
        <v>6.0</v>
      </c>
      <c t="s" s="2" r="E66">
        <v>214</v>
      </c>
      <c t="str" r="F66">
        <f t="shared" si="1"/>
        <v>11.49330925</v>
      </c>
    </row>
    <row r="67">
      <c t="s" s="2" r="A67">
        <v>215</v>
      </c>
      <c s="2" r="B67">
        <v>6000.0</v>
      </c>
      <c t="s" s="2" r="C67">
        <v>216</v>
      </c>
      <c s="2" r="D67">
        <v>6.0</v>
      </c>
      <c t="s" s="2" r="E67">
        <v>217</v>
      </c>
      <c t="str" r="F67">
        <f t="shared" si="1"/>
        <v>0.4925703965</v>
      </c>
    </row>
    <row r="68">
      <c t="s" s="2" r="A68">
        <v>218</v>
      </c>
      <c s="2" r="B68">
        <v>6000.0</v>
      </c>
      <c t="s" s="2" r="C68">
        <v>219</v>
      </c>
      <c s="2" r="D68">
        <v>6.0</v>
      </c>
      <c t="s" s="2" r="E68">
        <v>220</v>
      </c>
      <c t="str" r="F68">
        <f t="shared" si="1"/>
        <v>0.4925703965</v>
      </c>
    </row>
    <row r="69">
      <c t="s" s="2" r="A69">
        <v>221</v>
      </c>
      <c s="2" r="B69">
        <v>40000.0</v>
      </c>
      <c t="s" s="2" r="C69">
        <v>222</v>
      </c>
      <c s="2" r="D69">
        <v>7.0</v>
      </c>
      <c t="s" s="2" r="E69">
        <v>223</v>
      </c>
      <c t="str" r="F69">
        <f t="shared" si="1"/>
        <v>3.283802643</v>
      </c>
    </row>
    <row r="70">
      <c t="s" s="2" r="A70">
        <v>224</v>
      </c>
      <c s="2" r="B70">
        <v>5000.0</v>
      </c>
      <c t="s" s="2" r="C70">
        <v>225</v>
      </c>
      <c s="2" r="D70">
        <v>7.0</v>
      </c>
      <c t="s" s="2" r="E70">
        <v>226</v>
      </c>
      <c t="str" r="F70">
        <f t="shared" si="1"/>
        <v>0.4104753304</v>
      </c>
    </row>
    <row r="71">
      <c t="s" s="2" r="A71">
        <v>227</v>
      </c>
      <c s="2" r="B71">
        <v>15000.0</v>
      </c>
      <c t="s" s="2" r="C71">
        <v>228</v>
      </c>
      <c s="2" r="D71">
        <v>7.0</v>
      </c>
      <c t="s" s="2" r="E71">
        <v>229</v>
      </c>
      <c t="str" r="F71">
        <f t="shared" si="1"/>
        <v>1.231425991</v>
      </c>
    </row>
    <row r="72">
      <c t="s" s="2" r="A72">
        <v>230</v>
      </c>
      <c s="2" r="B72">
        <v>125000.0</v>
      </c>
      <c t="s" s="2" r="C72">
        <v>231</v>
      </c>
      <c s="2" r="D72">
        <v>7.0</v>
      </c>
      <c t="s" s="2" r="E72">
        <v>232</v>
      </c>
      <c t="str" r="F72">
        <f t="shared" si="1"/>
        <v>10.26188326</v>
      </c>
    </row>
    <row r="73">
      <c t="s" s="2" r="A73">
        <v>233</v>
      </c>
      <c s="2" r="B73">
        <v>10000.0</v>
      </c>
      <c t="s" s="2" r="C73">
        <v>234</v>
      </c>
      <c s="2" r="D73">
        <v>7.0</v>
      </c>
      <c t="s" s="2" r="E73">
        <v>235</v>
      </c>
      <c t="str" r="F73">
        <f t="shared" si="1"/>
        <v>0.8209506609</v>
      </c>
    </row>
    <row r="74">
      <c t="s" s="2" r="A74">
        <v>236</v>
      </c>
      <c s="2" r="B74">
        <v>15000.0</v>
      </c>
      <c t="s" s="2" r="C74">
        <v>237</v>
      </c>
      <c s="2" r="D74">
        <v>7.0</v>
      </c>
      <c t="s" s="2" r="E74">
        <v>238</v>
      </c>
      <c t="str" r="F74">
        <f t="shared" si="1"/>
        <v>1.231425991</v>
      </c>
    </row>
    <row r="75">
      <c t="s" s="2" r="A75">
        <v>239</v>
      </c>
      <c s="2" r="B75">
        <v>14000.0</v>
      </c>
      <c t="s" s="2" r="C75">
        <v>240</v>
      </c>
      <c s="2" r="D75">
        <v>7.0</v>
      </c>
      <c t="s" s="2" r="E75">
        <v>241</v>
      </c>
      <c t="str" r="F75">
        <f t="shared" si="1"/>
        <v>1.149330925</v>
      </c>
    </row>
    <row r="76">
      <c t="s" s="2" r="A76">
        <v>242</v>
      </c>
      <c s="2" r="B76">
        <v>5000.0</v>
      </c>
      <c t="s" s="2" r="C76">
        <v>243</v>
      </c>
      <c s="2" r="D76">
        <v>7.0</v>
      </c>
      <c t="s" s="2" r="E76">
        <v>244</v>
      </c>
      <c t="str" r="F76">
        <f t="shared" si="1"/>
        <v>0.4104753304</v>
      </c>
    </row>
    <row r="77">
      <c t="s" s="2" r="A77">
        <v>245</v>
      </c>
      <c s="2" r="B77">
        <v>15000.0</v>
      </c>
      <c t="s" s="2" r="C77">
        <v>246</v>
      </c>
      <c s="2" r="D77">
        <v>7.0</v>
      </c>
      <c t="s" s="2" r="E77">
        <v>247</v>
      </c>
      <c t="str" r="F77">
        <f t="shared" si="1"/>
        <v>1.231425991</v>
      </c>
    </row>
    <row r="78">
      <c t="s" s="2" r="A78">
        <v>248</v>
      </c>
      <c s="2" r="B78">
        <v>33000.0</v>
      </c>
      <c t="s" s="2" r="C78">
        <v>249</v>
      </c>
      <c s="2" r="D78">
        <v>8.0</v>
      </c>
      <c t="s" s="2" r="E78">
        <v>250</v>
      </c>
      <c t="str" r="F78">
        <f t="shared" si="1"/>
        <v>2.709137181</v>
      </c>
    </row>
    <row r="79">
      <c t="s" s="2" r="A79">
        <v>251</v>
      </c>
      <c s="2" r="B79">
        <v>15000.0</v>
      </c>
      <c t="s" s="2" r="C79">
        <v>252</v>
      </c>
      <c s="2" r="D79">
        <v>8.0</v>
      </c>
      <c t="s" s="2" r="E79">
        <v>253</v>
      </c>
      <c t="str" r="F79">
        <f t="shared" si="1"/>
        <v>1.231425991</v>
      </c>
    </row>
    <row r="80">
      <c t="s" s="2" r="A80">
        <v>254</v>
      </c>
      <c s="2" r="B80">
        <v>5000.0</v>
      </c>
      <c t="s" s="2" r="C80">
        <v>255</v>
      </c>
      <c s="2" r="D80">
        <v>8.0</v>
      </c>
      <c t="s" s="2" r="E80">
        <v>256</v>
      </c>
      <c t="str" r="F80">
        <f t="shared" si="1"/>
        <v>0.4104753304</v>
      </c>
    </row>
    <row r="81">
      <c t="s" s="2" r="A81">
        <v>257</v>
      </c>
      <c s="2" r="B81">
        <v>8000.0</v>
      </c>
      <c t="s" s="2" r="C81">
        <v>258</v>
      </c>
      <c s="2" r="D81">
        <v>8.0</v>
      </c>
      <c t="s" s="2" r="E81">
        <v>259</v>
      </c>
      <c t="str" r="F81">
        <f t="shared" si="1"/>
        <v>0.6567605287</v>
      </c>
    </row>
    <row r="82">
      <c t="s" s="2" r="A82">
        <v>260</v>
      </c>
      <c s="2" r="B82">
        <v>7000.0</v>
      </c>
      <c t="s" s="2" r="C82">
        <v>261</v>
      </c>
      <c s="2" r="D82">
        <v>8.0</v>
      </c>
      <c t="s" s="2" r="E82">
        <v>262</v>
      </c>
      <c t="str" r="F82">
        <f t="shared" si="1"/>
        <v>0.5746654626</v>
      </c>
    </row>
    <row r="83">
      <c t="s" s="2" r="A83">
        <v>263</v>
      </c>
      <c s="2" r="B83">
        <v>1500.0</v>
      </c>
      <c t="s" s="2" r="C83">
        <v>264</v>
      </c>
      <c s="2" r="D83">
        <v>8.0</v>
      </c>
      <c t="s" s="2" r="E83">
        <v>265</v>
      </c>
      <c t="str" r="F83">
        <f t="shared" si="1"/>
        <v>0.1231425991</v>
      </c>
    </row>
    <row r="84">
      <c t="s" s="2" r="A84">
        <v>266</v>
      </c>
      <c s="2" r="B84">
        <v>2500.0</v>
      </c>
      <c t="s" s="2" r="C84">
        <v>267</v>
      </c>
      <c s="2" r="D84">
        <v>8.0</v>
      </c>
      <c t="s" s="2" r="E84">
        <v>268</v>
      </c>
      <c t="str" r="F84">
        <f t="shared" si="1"/>
        <v>0.2052376652</v>
      </c>
    </row>
    <row r="85">
      <c t="s" s="2" r="A85">
        <v>269</v>
      </c>
      <c s="2" r="B85">
        <v>60000.0</v>
      </c>
      <c t="s" s="2" r="C85">
        <v>270</v>
      </c>
      <c s="2" r="D85">
        <v>8.0</v>
      </c>
      <c t="s" s="2" r="E85">
        <v>271</v>
      </c>
      <c t="str" r="F85">
        <f t="shared" si="1"/>
        <v>4.925703965</v>
      </c>
    </row>
    <row r="86">
      <c t="s" s="2" r="A86">
        <v>272</v>
      </c>
      <c s="2" r="B86">
        <v>1000.0</v>
      </c>
      <c t="s" s="2" r="C86">
        <v>273</v>
      </c>
      <c s="2" r="D86">
        <v>8.0</v>
      </c>
      <c t="s" s="2" r="E86">
        <v>274</v>
      </c>
      <c t="str" r="F86">
        <f t="shared" si="1"/>
        <v>0.08209506609</v>
      </c>
    </row>
    <row r="87">
      <c t="s" s="2" r="A87">
        <v>275</v>
      </c>
      <c s="2" r="B87">
        <v>5000.0</v>
      </c>
      <c t="s" s="2" r="C87">
        <v>276</v>
      </c>
      <c s="2" r="D87">
        <v>8.0</v>
      </c>
      <c t="s" s="2" r="E87">
        <v>277</v>
      </c>
      <c t="str" r="F87">
        <f t="shared" si="1"/>
        <v>0.4104753304</v>
      </c>
    </row>
    <row r="88">
      <c t="s" s="2" r="A88">
        <v>278</v>
      </c>
      <c s="2" r="B88">
        <v>4000.0</v>
      </c>
      <c t="s" s="2" r="C88">
        <v>279</v>
      </c>
      <c s="2" r="D88">
        <v>8.0</v>
      </c>
      <c t="s" s="2" r="E88">
        <v>280</v>
      </c>
      <c t="str" r="F88">
        <f t="shared" si="1"/>
        <v>0.3283802643</v>
      </c>
    </row>
    <row r="89">
      <c t="s" s="2" r="A89">
        <v>281</v>
      </c>
      <c s="2" r="B89">
        <v>7000.0</v>
      </c>
      <c t="s" s="2" r="C89">
        <v>282</v>
      </c>
      <c s="2" r="D89">
        <v>8.0</v>
      </c>
      <c t="s" s="2" r="E89">
        <v>283</v>
      </c>
      <c t="str" r="F89">
        <f t="shared" si="1"/>
        <v>0.5746654626</v>
      </c>
    </row>
    <row r="90">
      <c t="s" s="2" r="A90">
        <v>284</v>
      </c>
      <c s="2" r="B90">
        <v>3500.0</v>
      </c>
      <c t="s" s="2" r="C90">
        <v>285</v>
      </c>
      <c s="2" r="D90">
        <v>8.0</v>
      </c>
      <c t="s" s="2" r="E90">
        <v>286</v>
      </c>
      <c t="str" r="F90">
        <f t="shared" si="1"/>
        <v>0.2873327313</v>
      </c>
    </row>
    <row r="91">
      <c t="s" s="2" r="A91">
        <v>287</v>
      </c>
      <c s="2" r="B91">
        <v>5000.0</v>
      </c>
      <c t="s" s="2" r="C91">
        <v>288</v>
      </c>
      <c s="2" r="D91">
        <v>9.0</v>
      </c>
      <c t="s" s="2" r="E91">
        <v>289</v>
      </c>
      <c t="str" r="F91">
        <f t="shared" si="1"/>
        <v>0.4104753304</v>
      </c>
    </row>
    <row r="92">
      <c t="s" s="2" r="A92">
        <v>290</v>
      </c>
      <c s="2" r="B92">
        <v>2000.0</v>
      </c>
      <c t="s" s="2" r="C92">
        <v>291</v>
      </c>
      <c s="2" r="D92">
        <v>9.0</v>
      </c>
      <c t="s" s="2" r="E92">
        <v>292</v>
      </c>
      <c t="str" r="F92">
        <f t="shared" si="1"/>
        <v>0.1641901322</v>
      </c>
    </row>
    <row r="93">
      <c t="s" s="2" r="A93">
        <v>293</v>
      </c>
      <c s="2" r="B93">
        <v>1000.0</v>
      </c>
      <c t="s" s="2" r="C93">
        <v>294</v>
      </c>
      <c s="2" r="D93">
        <v>9.0</v>
      </c>
      <c t="s" s="2" r="E93">
        <v>295</v>
      </c>
      <c t="str" r="F93">
        <f t="shared" si="1"/>
        <v>0.08209506609</v>
      </c>
    </row>
    <row r="94">
      <c t="s" s="2" r="A94">
        <v>296</v>
      </c>
      <c s="2" r="B94">
        <v>14000.0</v>
      </c>
      <c t="s" s="2" r="C94">
        <v>297</v>
      </c>
      <c s="2" r="D94">
        <v>9.0</v>
      </c>
      <c t="s" s="2" r="E94">
        <v>298</v>
      </c>
      <c t="str" r="F94">
        <f t="shared" si="1"/>
        <v>1.149330925</v>
      </c>
    </row>
    <row r="95">
      <c t="s" s="2" r="A95">
        <v>299</v>
      </c>
      <c s="2" r="B95">
        <v>5000.0</v>
      </c>
      <c t="s" s="2" r="C95">
        <v>300</v>
      </c>
      <c s="2" r="D95">
        <v>9.0</v>
      </c>
      <c t="s" s="2" r="E95">
        <v>301</v>
      </c>
      <c t="str" r="F95">
        <f t="shared" si="1"/>
        <v>0.4104753304</v>
      </c>
    </row>
    <row r="96">
      <c t="s" s="2" r="A96">
        <v>302</v>
      </c>
      <c s="2" r="B96">
        <v>2000.0</v>
      </c>
      <c t="s" s="2" r="C96">
        <v>303</v>
      </c>
      <c s="2" r="D96">
        <v>9.0</v>
      </c>
      <c t="s" s="2" r="E96">
        <v>304</v>
      </c>
      <c t="str" r="F96">
        <f t="shared" si="1"/>
        <v>0.1641901322</v>
      </c>
    </row>
    <row r="97">
      <c t="s" s="2" r="A97">
        <v>305</v>
      </c>
      <c s="2" r="B97">
        <v>28000.0</v>
      </c>
      <c t="s" s="2" r="C97">
        <v>306</v>
      </c>
      <c s="2" r="D97">
        <v>9.0</v>
      </c>
      <c t="s" s="2" r="E97">
        <v>307</v>
      </c>
      <c t="str" r="F97">
        <f t="shared" si="1"/>
        <v>2.29866185</v>
      </c>
    </row>
    <row r="98">
      <c t="s" s="2" r="A98">
        <v>308</v>
      </c>
      <c s="2" r="B98">
        <v>8000.0</v>
      </c>
      <c t="s" s="2" r="C98">
        <v>309</v>
      </c>
      <c s="2" r="D98">
        <v>9.0</v>
      </c>
      <c t="s" s="2" r="E98">
        <v>310</v>
      </c>
      <c t="str" r="F98">
        <f t="shared" si="1"/>
        <v>0.6567605287</v>
      </c>
    </row>
    <row r="99">
      <c t="s" s="2" r="A99">
        <v>311</v>
      </c>
      <c s="2" r="B99">
        <v>16000.0</v>
      </c>
      <c t="s" s="2" r="C99">
        <v>312</v>
      </c>
      <c s="2" r="D99">
        <v>9.0</v>
      </c>
      <c t="s" s="2" r="E99">
        <v>313</v>
      </c>
      <c t="str" r="F99">
        <f t="shared" si="1"/>
        <v>1.313521057</v>
      </c>
    </row>
    <row r="100">
      <c t="s" s="2" r="A100">
        <v>314</v>
      </c>
      <c s="2" r="B100">
        <v>10000.0</v>
      </c>
      <c t="s" s="2" r="C100">
        <v>315</v>
      </c>
      <c s="2" r="D100">
        <v>9.0</v>
      </c>
      <c t="s" s="2" r="E100">
        <v>316</v>
      </c>
      <c t="str" r="F100">
        <f t="shared" si="1"/>
        <v>0.8209506609</v>
      </c>
    </row>
    <row r="101">
      <c t="s" s="2" r="A101">
        <v>317</v>
      </c>
      <c s="2" r="B101">
        <v>8000.0</v>
      </c>
      <c t="s" s="2" r="C101">
        <v>318</v>
      </c>
      <c s="2" r="D101">
        <v>9.0</v>
      </c>
      <c t="s" s="2" r="E101">
        <v>319</v>
      </c>
      <c t="str" r="F101">
        <f t="shared" si="1"/>
        <v>0.6567605287</v>
      </c>
    </row>
    <row r="102">
      <c t="s" s="2" r="A102">
        <v>320</v>
      </c>
      <c s="2" r="B102">
        <v>80000.0</v>
      </c>
      <c t="s" s="2" r="C102">
        <v>321</v>
      </c>
      <c s="2" r="D102">
        <v>9.0</v>
      </c>
      <c t="s" s="2" r="E102">
        <v>322</v>
      </c>
      <c t="str" r="F102">
        <f t="shared" si="1"/>
        <v>6.567605287</v>
      </c>
    </row>
    <row r="103">
      <c t="s" s="2" r="A103">
        <v>323</v>
      </c>
      <c s="2" r="B103">
        <v>7000.0</v>
      </c>
      <c t="s" s="2" r="C103">
        <v>324</v>
      </c>
      <c s="2" r="D103">
        <v>10.0</v>
      </c>
      <c t="s" s="2" r="E103">
        <v>325</v>
      </c>
      <c t="str" r="F103">
        <f t="shared" si="1"/>
        <v>0.5746654626</v>
      </c>
    </row>
    <row r="104">
      <c t="s" s="2" r="A104">
        <v>326</v>
      </c>
      <c s="2" r="B104">
        <v>23000.0</v>
      </c>
      <c t="s" s="2" r="C104">
        <v>327</v>
      </c>
      <c s="2" r="D104">
        <v>10.0</v>
      </c>
      <c t="s" s="2" r="E104">
        <v>328</v>
      </c>
      <c t="str" r="F104">
        <f t="shared" si="1"/>
        <v>1.88818652</v>
      </c>
    </row>
    <row r="105">
      <c t="s" s="2" r="A105">
        <v>329</v>
      </c>
      <c s="2" r="B105">
        <v>8000.0</v>
      </c>
      <c t="s" s="2" r="C105">
        <v>330</v>
      </c>
      <c s="2" r="D105">
        <v>10.0</v>
      </c>
      <c t="s" s="2" r="E105">
        <v>331</v>
      </c>
      <c t="str" r="F105">
        <f t="shared" si="1"/>
        <v>0.6567605287</v>
      </c>
    </row>
    <row r="106">
      <c t="s" s="2" r="A106">
        <v>332</v>
      </c>
      <c s="2" r="B106">
        <v>4000.0</v>
      </c>
      <c t="s" s="2" r="C106">
        <v>333</v>
      </c>
      <c s="2" r="D106">
        <v>10.0</v>
      </c>
      <c t="s" s="2" r="E106">
        <v>334</v>
      </c>
      <c t="str" r="F106">
        <f t="shared" si="1"/>
        <v>0.3283802643</v>
      </c>
    </row>
    <row r="107">
      <c t="s" s="2" r="A107">
        <v>335</v>
      </c>
      <c s="2" r="B107">
        <v>7000.0</v>
      </c>
      <c t="s" s="2" r="C107">
        <v>336</v>
      </c>
      <c s="2" r="D107">
        <v>10.0</v>
      </c>
      <c t="s" s="2" r="E107">
        <v>337</v>
      </c>
      <c t="str" r="F107">
        <f t="shared" si="1"/>
        <v>0.5746654626</v>
      </c>
    </row>
    <row r="108">
      <c t="s" s="2" r="A108">
        <v>338</v>
      </c>
      <c s="2" r="B108">
        <v>12500.0</v>
      </c>
      <c t="s" s="2" r="C108">
        <v>339</v>
      </c>
      <c s="2" r="D108">
        <v>10.0</v>
      </c>
      <c t="s" s="2" r="E108">
        <v>340</v>
      </c>
      <c t="str" r="F108">
        <f t="shared" si="1"/>
        <v>1.026188326</v>
      </c>
    </row>
    <row r="109">
      <c t="s" s="2" r="A109">
        <v>341</v>
      </c>
      <c s="2" r="B109">
        <v>110000.0</v>
      </c>
      <c t="s" s="2" r="C109">
        <v>342</v>
      </c>
      <c s="2" r="D109">
        <v>10.0</v>
      </c>
      <c t="s" s="2" r="E109">
        <v>343</v>
      </c>
      <c t="str" r="F109">
        <f t="shared" si="1"/>
        <v>9.03045727</v>
      </c>
    </row>
    <row r="110">
      <c t="s" s="2" r="A110">
        <v>344</v>
      </c>
      <c s="2" r="B110">
        <v>13000.0</v>
      </c>
      <c t="s" s="2" r="C110">
        <v>345</v>
      </c>
      <c s="2" r="D110">
        <v>10.0</v>
      </c>
      <c t="s" s="2" r="E110">
        <v>346</v>
      </c>
      <c t="str" r="F110">
        <f t="shared" si="1"/>
        <v>1.067235859</v>
      </c>
    </row>
    <row r="111">
      <c t="s" s="2" r="A111">
        <v>347</v>
      </c>
      <c s="2" r="B111">
        <v>7000.0</v>
      </c>
      <c t="s" s="2" r="C111">
        <v>348</v>
      </c>
      <c s="2" r="D111">
        <v>10.0</v>
      </c>
      <c t="s" s="2" r="E111">
        <v>349</v>
      </c>
      <c t="str" r="F111">
        <f t="shared" si="1"/>
        <v>0.5746654626</v>
      </c>
    </row>
    <row r="112">
      <c t="s" s="2" r="A112">
        <v>350</v>
      </c>
      <c s="2" r="B112">
        <v>2000.0</v>
      </c>
      <c t="s" s="2" r="C112">
        <v>351</v>
      </c>
      <c s="2" r="D112">
        <v>10.0</v>
      </c>
      <c t="s" s="2" r="E112">
        <v>352</v>
      </c>
      <c t="str" r="F112">
        <f t="shared" si="1"/>
        <v>0.1641901322</v>
      </c>
    </row>
    <row r="113">
      <c t="s" s="2" r="A113">
        <v>353</v>
      </c>
      <c s="2" r="B113">
        <v>15000.0</v>
      </c>
      <c t="s" s="2" r="C113">
        <v>354</v>
      </c>
      <c s="2" r="D113">
        <v>10.0</v>
      </c>
      <c t="s" s="2" r="E113">
        <v>355</v>
      </c>
      <c t="str" r="F113">
        <f t="shared" si="1"/>
        <v>1.231425991</v>
      </c>
    </row>
    <row r="114">
      <c t="s" s="2" r="A114">
        <v>356</v>
      </c>
      <c s="2" r="B114">
        <v>4000.0</v>
      </c>
      <c t="s" s="2" r="C114">
        <v>357</v>
      </c>
      <c s="2" r="D114">
        <v>11.0</v>
      </c>
      <c t="s" s="2" r="E114">
        <v>358</v>
      </c>
      <c t="str" r="F114">
        <f t="shared" si="1"/>
        <v>0.3283802643</v>
      </c>
    </row>
    <row r="115">
      <c t="s" s="2" r="A115">
        <v>359</v>
      </c>
      <c s="2" r="B115">
        <v>3000.0</v>
      </c>
      <c t="s" s="2" r="C115">
        <v>360</v>
      </c>
      <c s="2" r="D115">
        <v>11.0</v>
      </c>
      <c t="s" s="2" r="E115">
        <v>361</v>
      </c>
      <c t="str" r="F115">
        <f t="shared" si="1"/>
        <v>0.2462851983</v>
      </c>
    </row>
    <row r="116">
      <c t="s" s="2" r="A116">
        <v>362</v>
      </c>
      <c s="2" r="B116">
        <v>110000.0</v>
      </c>
      <c t="s" s="2" r="C116">
        <v>363</v>
      </c>
      <c s="2" r="D116">
        <v>11.0</v>
      </c>
      <c t="s" s="2" r="E116">
        <v>364</v>
      </c>
      <c t="str" r="F116">
        <f t="shared" si="1"/>
        <v>9.03045727</v>
      </c>
    </row>
    <row r="117">
      <c t="s" s="2" r="A117">
        <v>365</v>
      </c>
      <c s="2" r="B117">
        <v>5000.0</v>
      </c>
      <c t="s" s="2" r="C117">
        <v>366</v>
      </c>
      <c s="2" r="D117">
        <v>11.0</v>
      </c>
      <c t="s" s="2" r="E117">
        <v>367</v>
      </c>
      <c t="str" r="F117">
        <f t="shared" si="1"/>
        <v>0.4104753304</v>
      </c>
    </row>
    <row r="118">
      <c t="s" s="2" r="A118">
        <v>368</v>
      </c>
      <c s="2" r="B118">
        <v>3000.0</v>
      </c>
      <c t="s" s="2" r="C118">
        <v>369</v>
      </c>
      <c s="2" r="D118">
        <v>11.0</v>
      </c>
      <c t="s" s="2" r="E118">
        <v>370</v>
      </c>
      <c t="str" r="F118">
        <f t="shared" si="1"/>
        <v>0.2462851983</v>
      </c>
    </row>
    <row r="119">
      <c t="s" s="2" r="A119">
        <v>371</v>
      </c>
      <c s="2" r="B119">
        <v>2000.0</v>
      </c>
      <c t="s" s="2" r="C119">
        <v>372</v>
      </c>
      <c s="2" r="D119">
        <v>11.0</v>
      </c>
      <c t="s" s="2" r="E119">
        <v>373</v>
      </c>
      <c t="str" r="F119">
        <f t="shared" si="1"/>
        <v>0.1641901322</v>
      </c>
    </row>
    <row r="120">
      <c t="s" s="2" r="A120">
        <v>374</v>
      </c>
      <c s="2" r="B120">
        <v>10000.0</v>
      </c>
      <c t="s" s="2" r="C120">
        <v>375</v>
      </c>
      <c s="2" r="D120">
        <v>11.0</v>
      </c>
      <c t="s" s="2" r="E120">
        <v>376</v>
      </c>
      <c t="str" r="F120">
        <f t="shared" si="1"/>
        <v>0.8209506609</v>
      </c>
    </row>
    <row r="121">
      <c t="s" s="2" r="A121">
        <v>377</v>
      </c>
      <c s="2" r="B121">
        <v>5000.0</v>
      </c>
      <c t="s" s="2" r="C121">
        <v>378</v>
      </c>
      <c s="2" r="D121">
        <v>11.0</v>
      </c>
      <c t="s" s="2" r="E121">
        <v>379</v>
      </c>
      <c t="str" r="F121">
        <f t="shared" si="1"/>
        <v>0.4104753304</v>
      </c>
    </row>
    <row r="122">
      <c t="s" s="2" r="A122">
        <v>380</v>
      </c>
      <c s="2" r="B122">
        <v>5000.0</v>
      </c>
      <c t="s" s="2" r="C122">
        <v>381</v>
      </c>
      <c s="2" r="D122">
        <v>11.0</v>
      </c>
      <c t="s" s="2" r="E122">
        <v>382</v>
      </c>
      <c t="str" r="F122">
        <f t="shared" si="1"/>
        <v>0.4104753304</v>
      </c>
    </row>
    <row r="123">
      <c t="s" s="2" r="A123">
        <v>383</v>
      </c>
      <c s="2" r="B123">
        <v>13500.0</v>
      </c>
      <c t="s" s="2" r="C123">
        <v>384</v>
      </c>
      <c s="2" r="D123">
        <v>11.0</v>
      </c>
      <c t="s" s="2" r="E123">
        <v>385</v>
      </c>
      <c t="str" r="F123">
        <f t="shared" si="1"/>
        <v>1.108283392</v>
      </c>
    </row>
    <row r="124">
      <c t="s" s="2" r="A124">
        <v>386</v>
      </c>
      <c s="2" r="B124">
        <v>7000.0</v>
      </c>
      <c t="s" s="2" r="C124">
        <v>387</v>
      </c>
      <c s="2" r="D124">
        <v>11.0</v>
      </c>
      <c t="s" s="2" r="E124">
        <v>388</v>
      </c>
      <c t="str" r="F124">
        <f t="shared" si="1"/>
        <v>0.5746654626</v>
      </c>
    </row>
    <row r="125">
      <c t="s" s="2" r="A125">
        <v>389</v>
      </c>
      <c s="2" r="B125">
        <v>7000.0</v>
      </c>
      <c t="s" s="2" r="C125">
        <v>390</v>
      </c>
      <c s="2" r="D125">
        <v>11.0</v>
      </c>
      <c t="s" s="2" r="E125">
        <v>391</v>
      </c>
      <c t="str" r="F125">
        <f t="shared" si="1"/>
        <v>0.5746654626</v>
      </c>
    </row>
    <row r="126">
      <c t="s" s="2" r="A126">
        <v>392</v>
      </c>
      <c s="2" r="B126">
        <v>12000.0</v>
      </c>
      <c t="s" s="2" r="C126">
        <v>393</v>
      </c>
      <c s="2" r="D126">
        <v>11.0</v>
      </c>
      <c t="s" s="2" r="E126">
        <v>394</v>
      </c>
      <c t="str" r="F126">
        <f t="shared" si="1"/>
        <v>0.985140793</v>
      </c>
    </row>
    <row r="127">
      <c t="s" s="2" r="A127">
        <v>395</v>
      </c>
      <c s="2" r="B127">
        <v>10000.0</v>
      </c>
      <c t="s" s="2" r="C127">
        <v>396</v>
      </c>
      <c s="2" r="D127">
        <v>11.0</v>
      </c>
      <c t="s" s="2" r="E127">
        <v>397</v>
      </c>
      <c t="str" r="F127">
        <f t="shared" si="1"/>
        <v>0.8209506609</v>
      </c>
    </row>
    <row r="128">
      <c t="s" s="2" r="A128">
        <v>398</v>
      </c>
      <c s="2" r="B128">
        <v>5000.0</v>
      </c>
      <c t="s" s="2" r="C128">
        <v>399</v>
      </c>
      <c s="2" r="D128">
        <v>11.0</v>
      </c>
      <c t="s" s="2" r="E128">
        <v>400</v>
      </c>
      <c t="str" r="F128">
        <f t="shared" si="1"/>
        <v>0.4104753304</v>
      </c>
    </row>
    <row r="129">
      <c t="s" s="2" r="A129">
        <v>401</v>
      </c>
      <c s="2" r="B129">
        <v>2300.0</v>
      </c>
      <c t="s" s="2" r="C129">
        <v>402</v>
      </c>
      <c s="2" r="D129">
        <v>11.0</v>
      </c>
      <c t="s" s="2" r="E129">
        <v>403</v>
      </c>
      <c t="str" r="F129">
        <f t="shared" si="1"/>
        <v>0.188818652</v>
      </c>
    </row>
    <row r="130">
      <c t="s" s="2" r="A130">
        <v>404</v>
      </c>
      <c s="2" r="B130">
        <v>10000.0</v>
      </c>
      <c t="s" s="2" r="C130">
        <v>405</v>
      </c>
      <c s="2" r="D130">
        <v>12.0</v>
      </c>
      <c t="s" s="2" r="E130">
        <v>406</v>
      </c>
      <c t="str" r="F130">
        <f t="shared" si="1"/>
        <v>0.8209506609</v>
      </c>
    </row>
    <row r="131">
      <c t="s" s="2" r="A131">
        <v>407</v>
      </c>
      <c s="2" r="B131">
        <v>1500.0</v>
      </c>
      <c t="s" s="2" r="C131">
        <v>408</v>
      </c>
      <c s="2" r="D131">
        <v>12.0</v>
      </c>
      <c t="s" s="2" r="E131">
        <v>409</v>
      </c>
      <c t="str" r="F131">
        <f t="shared" si="1"/>
        <v>0.1231425991</v>
      </c>
    </row>
    <row r="132">
      <c t="s" s="2" r="A132">
        <v>410</v>
      </c>
      <c s="2" r="B132">
        <v>0.0</v>
      </c>
      <c t="s" s="2" r="C132">
        <v>411</v>
      </c>
      <c s="2" r="D132">
        <v>12.0</v>
      </c>
      <c t="s" s="2" r="E132">
        <v>412</v>
      </c>
      <c t="str" r="F132">
        <f t="shared" si="1"/>
        <v>0</v>
      </c>
    </row>
    <row r="133">
      <c t="s" s="2" r="A133">
        <v>413</v>
      </c>
      <c s="2" r="B133">
        <v>108000.0</v>
      </c>
      <c t="s" s="2" r="C133">
        <v>414</v>
      </c>
      <c s="2" r="D133">
        <v>12.0</v>
      </c>
      <c t="s" s="2" r="E133">
        <v>415</v>
      </c>
      <c t="str" r="F133">
        <f t="shared" si="1"/>
        <v>8.866267137</v>
      </c>
    </row>
    <row r="134">
      <c t="s" s="2" r="A134">
        <v>416</v>
      </c>
      <c s="2" r="B134">
        <v>18000.0</v>
      </c>
      <c t="s" s="2" r="C134">
        <v>417</v>
      </c>
      <c s="2" r="D134">
        <v>12.0</v>
      </c>
      <c t="s" s="2" r="E134">
        <v>418</v>
      </c>
      <c t="str" r="F134">
        <f t="shared" si="1"/>
        <v>1.47771119</v>
      </c>
    </row>
    <row r="135">
      <c t="s" s="2" r="A135">
        <v>419</v>
      </c>
      <c s="2" r="B135">
        <v>2500.0</v>
      </c>
      <c t="s" s="2" r="C135">
        <v>420</v>
      </c>
      <c s="2" r="D135">
        <v>12.0</v>
      </c>
      <c t="s" s="2" r="E135">
        <v>421</v>
      </c>
      <c t="str" r="F135">
        <f t="shared" si="1"/>
        <v>0.2052376652</v>
      </c>
    </row>
    <row r="136">
      <c t="s" s="2" r="A136">
        <v>422</v>
      </c>
      <c s="2" r="B136">
        <v>3000.0</v>
      </c>
      <c t="s" s="2" r="C136">
        <v>423</v>
      </c>
      <c s="2" r="D136">
        <v>12.0</v>
      </c>
      <c t="s" s="2" r="E136">
        <v>424</v>
      </c>
      <c t="str" r="F136">
        <f t="shared" si="1"/>
        <v>0.2462851983</v>
      </c>
    </row>
    <row r="137">
      <c t="s" s="2" r="A137">
        <v>425</v>
      </c>
      <c s="2" r="B137">
        <v>110000.0</v>
      </c>
      <c t="s" s="2" r="C137">
        <v>426</v>
      </c>
      <c s="2" r="D137">
        <v>12.0</v>
      </c>
      <c t="s" s="2" r="E137">
        <v>427</v>
      </c>
      <c t="str" r="F137">
        <f t="shared" si="1"/>
        <v>9.03045727</v>
      </c>
    </row>
    <row r="138">
      <c t="s" s="2" r="A138">
        <v>428</v>
      </c>
      <c s="2" r="B138">
        <v>8000.0</v>
      </c>
      <c t="s" s="2" r="C138">
        <v>429</v>
      </c>
      <c s="2" r="D138">
        <v>12.0</v>
      </c>
      <c t="s" s="2" r="E138">
        <v>430</v>
      </c>
      <c t="str" r="F138">
        <f t="shared" si="1"/>
        <v>0.6567605287</v>
      </c>
    </row>
    <row r="139">
      <c t="s" s="2" r="A139">
        <v>431</v>
      </c>
      <c s="2" r="B139">
        <v>8000.0</v>
      </c>
      <c t="s" s="2" r="C139">
        <v>432</v>
      </c>
      <c s="2" r="D139">
        <v>12.0</v>
      </c>
      <c t="s" s="2" r="E139">
        <v>433</v>
      </c>
      <c t="str" r="F139">
        <f t="shared" si="1"/>
        <v>0.6567605287</v>
      </c>
    </row>
    <row r="140">
      <c t="s" s="2" r="A140">
        <v>434</v>
      </c>
      <c s="2" r="B140">
        <v>100000.0</v>
      </c>
      <c t="s" s="2" r="C140">
        <v>435</v>
      </c>
      <c s="2" r="D140">
        <v>12.0</v>
      </c>
      <c t="s" s="2" r="E140">
        <v>436</v>
      </c>
      <c t="str" r="F140">
        <f t="shared" si="1"/>
        <v>8.209506609</v>
      </c>
    </row>
    <row r="141">
      <c t="s" s="2" r="A141">
        <v>437</v>
      </c>
      <c s="2" r="B141">
        <v>2000.0</v>
      </c>
      <c t="s" s="2" r="C141">
        <v>438</v>
      </c>
      <c s="2" r="D141">
        <v>12.0</v>
      </c>
      <c t="s" s="2" r="E141">
        <v>439</v>
      </c>
      <c t="str" r="F141">
        <f t="shared" si="1"/>
        <v>0.1641901322</v>
      </c>
    </row>
    <row r="142">
      <c t="s" s="2" r="A142">
        <v>440</v>
      </c>
      <c s="2" r="B142">
        <v>8000.0</v>
      </c>
      <c t="s" s="2" r="C142">
        <v>441</v>
      </c>
      <c s="2" r="D142">
        <v>12.0</v>
      </c>
      <c t="s" s="2" r="E142">
        <v>442</v>
      </c>
      <c t="str" r="F142">
        <f t="shared" si="1"/>
        <v>0.6567605287</v>
      </c>
    </row>
    <row r="143">
      <c t="s" s="2" r="A143">
        <v>443</v>
      </c>
      <c s="2" r="B143">
        <v>5000.0</v>
      </c>
      <c t="s" s="2" r="C143">
        <v>444</v>
      </c>
      <c s="2" r="D143">
        <v>12.0</v>
      </c>
      <c t="s" s="2" r="E143">
        <v>445</v>
      </c>
      <c t="str" r="F143">
        <f t="shared" si="1"/>
        <v>0.4104753304</v>
      </c>
    </row>
    <row r="144">
      <c t="s" s="2" r="A144">
        <v>446</v>
      </c>
      <c s="2" r="B144">
        <v>5500.0</v>
      </c>
      <c t="s" s="2" r="C144">
        <v>447</v>
      </c>
      <c s="2" r="D144">
        <v>12.0</v>
      </c>
      <c t="s" s="2" r="E144">
        <v>448</v>
      </c>
      <c t="str" r="F144">
        <f t="shared" si="1"/>
        <v>0.4515228635</v>
      </c>
    </row>
    <row r="145">
      <c t="s" s="2" r="A145">
        <v>449</v>
      </c>
      <c s="2" r="B145">
        <v>5000.0</v>
      </c>
      <c t="s" s="2" r="C145">
        <v>450</v>
      </c>
      <c s="2" r="D145">
        <v>13.0</v>
      </c>
      <c t="s" s="2" r="E145">
        <v>451</v>
      </c>
      <c t="str" r="F145">
        <f t="shared" si="1"/>
        <v>0.4104753304</v>
      </c>
    </row>
    <row r="146">
      <c t="s" s="2" r="A146">
        <v>452</v>
      </c>
      <c s="2" r="B146">
        <v>5000.0</v>
      </c>
      <c t="s" s="2" r="C146">
        <v>453</v>
      </c>
      <c s="2" r="D146">
        <v>13.0</v>
      </c>
      <c t="s" s="2" r="E146">
        <v>454</v>
      </c>
      <c t="str" r="F146">
        <f t="shared" si="1"/>
        <v>0.4104753304</v>
      </c>
    </row>
    <row r="147">
      <c t="s" s="2" r="A147">
        <v>455</v>
      </c>
      <c s="2" r="B147">
        <v>19000.0</v>
      </c>
      <c t="s" s="2" r="C147">
        <v>456</v>
      </c>
      <c s="2" r="D147">
        <v>13.0</v>
      </c>
      <c t="s" s="2" r="E147">
        <v>457</v>
      </c>
      <c t="str" r="F147">
        <f t="shared" si="1"/>
        <v>1.559806256</v>
      </c>
    </row>
    <row r="148">
      <c t="s" s="2" r="A148">
        <v>458</v>
      </c>
      <c s="2" r="B148">
        <v>20000.0</v>
      </c>
      <c t="s" s="2" r="C148">
        <v>459</v>
      </c>
      <c s="2" r="D148">
        <v>13.0</v>
      </c>
      <c t="s" s="2" r="E148">
        <v>460</v>
      </c>
      <c t="str" r="F148">
        <f t="shared" si="1"/>
        <v>1.641901322</v>
      </c>
    </row>
    <row r="149">
      <c t="s" s="2" r="A149">
        <v>461</v>
      </c>
      <c s="2" r="B149">
        <v>3000.0</v>
      </c>
      <c t="s" s="2" r="C149">
        <v>462</v>
      </c>
      <c s="2" r="D149">
        <v>13.0</v>
      </c>
      <c t="s" s="2" r="E149">
        <v>463</v>
      </c>
      <c t="str" r="F149">
        <f t="shared" si="1"/>
        <v>0.2462851983</v>
      </c>
    </row>
    <row r="150">
      <c t="s" s="2" r="A150">
        <v>464</v>
      </c>
      <c s="2" r="B150">
        <v>120000.0</v>
      </c>
      <c t="s" s="2" r="C150">
        <v>465</v>
      </c>
      <c s="2" r="D150">
        <v>13.0</v>
      </c>
      <c t="s" s="2" r="E150">
        <v>466</v>
      </c>
      <c t="str" r="F150">
        <f t="shared" si="1"/>
        <v>9.85140793</v>
      </c>
    </row>
    <row r="151">
      <c t="s" s="2" r="A151">
        <v>467</v>
      </c>
      <c s="2" r="B151">
        <v>3000.0</v>
      </c>
      <c t="s" s="2" r="C151">
        <v>468</v>
      </c>
      <c s="2" r="D151">
        <v>13.0</v>
      </c>
      <c t="s" s="2" r="E151">
        <v>469</v>
      </c>
      <c t="str" r="F151">
        <f t="shared" si="1"/>
        <v>0.2462851983</v>
      </c>
    </row>
    <row r="152">
      <c t="s" s="2" r="A152">
        <v>470</v>
      </c>
      <c s="2" r="B152">
        <v>7000.0</v>
      </c>
      <c t="s" s="2" r="C152">
        <v>471</v>
      </c>
      <c s="2" r="D152">
        <v>13.0</v>
      </c>
      <c t="s" s="2" r="E152">
        <v>472</v>
      </c>
      <c t="str" r="F152">
        <f t="shared" si="1"/>
        <v>0.5746654626</v>
      </c>
    </row>
    <row r="153">
      <c t="s" s="2" r="A153">
        <v>473</v>
      </c>
      <c s="2" r="B153">
        <v>7000.0</v>
      </c>
      <c t="s" s="2" r="C153">
        <v>474</v>
      </c>
      <c s="2" r="D153">
        <v>13.0</v>
      </c>
      <c t="s" s="2" r="E153">
        <v>475</v>
      </c>
      <c t="str" r="F153">
        <f t="shared" si="1"/>
        <v>0.5746654626</v>
      </c>
    </row>
    <row r="154">
      <c t="s" s="2" r="A154">
        <v>476</v>
      </c>
      <c s="2" r="B154">
        <v>75000.0</v>
      </c>
      <c t="s" s="2" r="C154">
        <v>477</v>
      </c>
      <c s="2" r="D154">
        <v>13.0</v>
      </c>
      <c t="s" s="2" r="E154">
        <v>478</v>
      </c>
      <c t="str" r="F154">
        <f t="shared" si="1"/>
        <v>6.157129956</v>
      </c>
    </row>
    <row r="155">
      <c t="s" s="2" r="A155">
        <v>479</v>
      </c>
      <c s="2" r="B155">
        <v>7000.0</v>
      </c>
      <c t="s" s="2" r="C155">
        <v>480</v>
      </c>
      <c s="2" r="D155">
        <v>13.0</v>
      </c>
      <c t="s" s="2" r="E155">
        <v>481</v>
      </c>
      <c t="str" r="F155">
        <f t="shared" si="1"/>
        <v>0.5746654626</v>
      </c>
    </row>
    <row r="156">
      <c t="s" s="2" r="A156">
        <v>482</v>
      </c>
      <c s="2" r="B156">
        <v>5000.0</v>
      </c>
      <c t="s" s="2" r="C156">
        <v>483</v>
      </c>
      <c s="2" r="D156">
        <v>13.0</v>
      </c>
      <c t="s" s="2" r="E156">
        <v>484</v>
      </c>
      <c t="str" r="F156">
        <f t="shared" si="1"/>
        <v>0.4104753304</v>
      </c>
    </row>
    <row r="157">
      <c t="s" s="2" r="A157">
        <v>485</v>
      </c>
      <c s="2" r="B157">
        <v>5000.0</v>
      </c>
      <c t="s" s="2" r="C157">
        <v>486</v>
      </c>
      <c s="2" r="D157">
        <v>14.0</v>
      </c>
      <c t="s" s="2" r="E157">
        <v>487</v>
      </c>
      <c t="str" r="F157">
        <f t="shared" si="1"/>
        <v>0.4104753304</v>
      </c>
    </row>
    <row r="158">
      <c t="s" s="2" r="A158">
        <v>488</v>
      </c>
      <c s="2" r="B158">
        <v>36000.0</v>
      </c>
      <c t="s" s="2" r="C158">
        <v>489</v>
      </c>
      <c s="2" r="D158">
        <v>14.0</v>
      </c>
      <c t="s" s="2" r="E158">
        <v>490</v>
      </c>
      <c t="str" r="F158">
        <f t="shared" si="1"/>
        <v>2.955422379</v>
      </c>
    </row>
    <row r="159">
      <c t="s" s="2" r="A159">
        <v>491</v>
      </c>
      <c s="2" r="B159">
        <v>2000.0</v>
      </c>
      <c t="s" s="2" r="C159">
        <v>492</v>
      </c>
      <c s="2" r="D159">
        <v>14.0</v>
      </c>
      <c t="s" s="2" r="E159">
        <v>493</v>
      </c>
      <c t="str" r="F159">
        <f t="shared" si="1"/>
        <v>0.1641901322</v>
      </c>
    </row>
    <row r="160">
      <c t="s" s="2" r="A160">
        <v>494</v>
      </c>
      <c s="2" r="B160">
        <v>5000.0</v>
      </c>
      <c t="s" s="2" r="C160">
        <v>495</v>
      </c>
      <c s="2" r="D160">
        <v>14.0</v>
      </c>
      <c t="s" s="2" r="E160">
        <v>496</v>
      </c>
      <c t="str" r="F160">
        <f t="shared" si="1"/>
        <v>0.4104753304</v>
      </c>
    </row>
    <row r="161">
      <c t="s" s="2" r="A161">
        <v>497</v>
      </c>
      <c s="2" r="B161">
        <v>18000.0</v>
      </c>
      <c t="s" s="2" r="C161">
        <v>498</v>
      </c>
      <c s="2" r="D161">
        <v>14.0</v>
      </c>
      <c t="s" s="2" r="E161">
        <v>499</v>
      </c>
      <c t="str" r="F161">
        <f t="shared" si="1"/>
        <v>1.47771119</v>
      </c>
    </row>
    <row r="162">
      <c t="s" s="2" r="A162">
        <v>500</v>
      </c>
      <c s="2" r="B162">
        <v>4000.0</v>
      </c>
      <c t="s" s="2" r="C162">
        <v>501</v>
      </c>
      <c s="2" r="D162">
        <v>14.0</v>
      </c>
      <c t="s" s="2" r="E162">
        <v>502</v>
      </c>
      <c t="str" r="F162">
        <f t="shared" si="1"/>
        <v>0.3283802643</v>
      </c>
    </row>
    <row r="163">
      <c t="s" s="2" r="A163">
        <v>503</v>
      </c>
      <c s="2" r="B163">
        <v>20000.0</v>
      </c>
      <c t="s" s="2" r="C163">
        <v>504</v>
      </c>
      <c s="2" r="D163">
        <v>14.0</v>
      </c>
      <c t="s" s="2" r="E163">
        <v>505</v>
      </c>
      <c t="str" r="F163">
        <f t="shared" si="1"/>
        <v>1.641901322</v>
      </c>
    </row>
    <row r="164">
      <c t="s" s="2" r="A164">
        <v>506</v>
      </c>
      <c s="2" r="B164">
        <v>4000.0</v>
      </c>
      <c t="s" s="2" r="C164">
        <v>507</v>
      </c>
      <c s="2" r="D164">
        <v>14.0</v>
      </c>
      <c t="s" s="2" r="E164">
        <v>508</v>
      </c>
      <c t="str" r="F164">
        <f t="shared" si="1"/>
        <v>0.3283802643</v>
      </c>
    </row>
    <row r="165">
      <c t="s" s="2" r="A165">
        <v>509</v>
      </c>
      <c s="2" r="B165">
        <v>5000.0</v>
      </c>
      <c t="s" s="2" r="C165">
        <v>510</v>
      </c>
      <c s="2" r="D165">
        <v>14.0</v>
      </c>
      <c t="s" s="2" r="E165">
        <v>511</v>
      </c>
      <c t="str" r="F165">
        <f t="shared" si="1"/>
        <v>0.4104753304</v>
      </c>
    </row>
    <row r="166">
      <c t="s" s="2" r="A166">
        <v>512</v>
      </c>
      <c s="2" r="B166">
        <v>90000.0</v>
      </c>
      <c t="s" s="2" r="C166">
        <v>513</v>
      </c>
      <c s="2" r="D166">
        <v>14.0</v>
      </c>
      <c t="s" s="2" r="E166">
        <v>514</v>
      </c>
      <c t="str" r="F166">
        <f t="shared" si="1"/>
        <v>7.388555948</v>
      </c>
    </row>
    <row r="167">
      <c t="s" s="2" r="A167">
        <v>515</v>
      </c>
      <c s="2" r="B167">
        <v>1000.0</v>
      </c>
      <c t="s" s="2" r="C167">
        <v>516</v>
      </c>
      <c s="2" r="D167">
        <v>14.0</v>
      </c>
      <c t="s" s="2" r="E167">
        <v>517</v>
      </c>
      <c t="str" r="F167">
        <f t="shared" si="1"/>
        <v>0.08209506609</v>
      </c>
    </row>
    <row r="168">
      <c t="s" s="2" r="A168">
        <v>518</v>
      </c>
      <c s="2" r="B168">
        <v>22000.0</v>
      </c>
      <c t="s" s="2" r="C168">
        <v>519</v>
      </c>
      <c s="2" r="D168">
        <v>14.0</v>
      </c>
      <c t="s" s="2" r="E168">
        <v>520</v>
      </c>
      <c t="str" r="F168">
        <f t="shared" si="1"/>
        <v>1.806091454</v>
      </c>
    </row>
    <row r="169">
      <c t="s" s="2" r="A169">
        <v>521</v>
      </c>
      <c s="2" r="B169">
        <v>89000.0</v>
      </c>
      <c t="s" s="2" r="C169">
        <v>522</v>
      </c>
      <c s="2" r="D169">
        <v>15.0</v>
      </c>
      <c t="s" s="2" r="E169">
        <v>523</v>
      </c>
      <c t="str" r="F169">
        <f t="shared" si="1"/>
        <v>7.306460882</v>
      </c>
    </row>
    <row r="170">
      <c t="s" s="2" r="A170">
        <v>524</v>
      </c>
      <c s="2" r="B170">
        <v>25000.0</v>
      </c>
      <c t="s" s="2" r="C170">
        <v>525</v>
      </c>
      <c s="2" r="D170">
        <v>15.0</v>
      </c>
      <c t="s" s="2" r="E170">
        <v>526</v>
      </c>
      <c t="str" r="F170">
        <f t="shared" si="1"/>
        <v>2.052376652</v>
      </c>
    </row>
    <row r="171">
      <c t="s" s="2" r="A171">
        <v>527</v>
      </c>
      <c s="2" r="B171">
        <v>15000.0</v>
      </c>
      <c t="s" s="2" r="C171">
        <v>528</v>
      </c>
      <c s="2" r="D171">
        <v>15.0</v>
      </c>
      <c t="s" s="2" r="E171">
        <v>529</v>
      </c>
      <c t="str" r="F171">
        <f t="shared" si="1"/>
        <v>1.231425991</v>
      </c>
    </row>
    <row r="172">
      <c t="s" s="2" r="A172">
        <v>530</v>
      </c>
      <c s="2" r="B172">
        <v>4000.0</v>
      </c>
      <c t="s" s="2" r="C172">
        <v>531</v>
      </c>
      <c s="2" r="D172">
        <v>15.0</v>
      </c>
      <c t="s" s="2" r="E172">
        <v>532</v>
      </c>
      <c t="str" r="F172">
        <f t="shared" si="1"/>
        <v>0.3283802643</v>
      </c>
    </row>
    <row r="173">
      <c t="s" s="2" r="A173">
        <v>533</v>
      </c>
      <c s="2" r="B173">
        <v>7000.0</v>
      </c>
      <c t="s" s="2" r="C173">
        <v>534</v>
      </c>
      <c s="2" r="D173">
        <v>15.0</v>
      </c>
      <c t="s" s="2" r="E173">
        <v>535</v>
      </c>
      <c t="str" r="F173">
        <f t="shared" si="1"/>
        <v>0.5746654626</v>
      </c>
    </row>
    <row r="174">
      <c t="s" s="2" r="A174">
        <v>536</v>
      </c>
      <c s="2" r="B174">
        <v>3000.0</v>
      </c>
      <c t="s" s="2" r="C174">
        <v>537</v>
      </c>
      <c s="2" r="D174">
        <v>15.0</v>
      </c>
      <c t="s" s="2" r="E174">
        <v>538</v>
      </c>
      <c t="str" r="F174">
        <f t="shared" si="1"/>
        <v>0.2462851983</v>
      </c>
    </row>
    <row r="175">
      <c t="s" s="2" r="A175">
        <v>539</v>
      </c>
      <c s="2" r="B175">
        <v>120000.0</v>
      </c>
      <c t="s" s="2" r="C175">
        <v>540</v>
      </c>
      <c s="2" r="D175">
        <v>15.0</v>
      </c>
      <c t="s" s="2" r="E175">
        <v>541</v>
      </c>
      <c t="str" r="F175">
        <f t="shared" si="1"/>
        <v>9.85140793</v>
      </c>
    </row>
    <row r="176">
      <c t="s" s="2" r="A176">
        <v>542</v>
      </c>
      <c s="2" r="B176">
        <v>11000.0</v>
      </c>
      <c t="s" s="2" r="C176">
        <v>543</v>
      </c>
      <c s="2" r="D176">
        <v>16.0</v>
      </c>
      <c t="s" s="2" r="E176">
        <v>544</v>
      </c>
      <c t="str" r="F176">
        <f t="shared" si="1"/>
        <v>0.903045727</v>
      </c>
    </row>
    <row r="177">
      <c t="s" s="2" r="A177">
        <v>545</v>
      </c>
      <c s="2" r="B177">
        <v>4000.0</v>
      </c>
      <c t="s" s="2" r="C177">
        <v>546</v>
      </c>
      <c s="2" r="D177">
        <v>16.0</v>
      </c>
      <c t="s" s="2" r="E177">
        <v>547</v>
      </c>
      <c t="str" r="F177">
        <f t="shared" si="1"/>
        <v>0.3283802643</v>
      </c>
    </row>
    <row r="178">
      <c t="s" s="2" r="A178">
        <v>548</v>
      </c>
      <c s="2" r="B178">
        <v>20000.0</v>
      </c>
      <c t="s" s="2" r="C178">
        <v>549</v>
      </c>
      <c s="2" r="D178">
        <v>16.0</v>
      </c>
      <c t="s" s="2" r="E178">
        <v>550</v>
      </c>
      <c t="str" r="F178">
        <f t="shared" si="1"/>
        <v>1.641901322</v>
      </c>
    </row>
    <row r="179">
      <c t="s" s="2" r="A179">
        <v>551</v>
      </c>
      <c s="2" r="B179">
        <v>30000.0</v>
      </c>
      <c t="s" s="2" r="C179">
        <v>552</v>
      </c>
      <c s="2" r="D179">
        <v>16.0</v>
      </c>
      <c t="s" s="2" r="E179">
        <v>553</v>
      </c>
      <c t="str" r="F179">
        <f t="shared" si="1"/>
        <v>2.462851983</v>
      </c>
    </row>
    <row r="180">
      <c t="s" s="2" r="A180">
        <v>554</v>
      </c>
      <c s="2" r="B180">
        <v>3000.0</v>
      </c>
      <c t="s" s="2" r="C180">
        <v>555</v>
      </c>
      <c s="2" r="D180">
        <v>16.0</v>
      </c>
      <c t="s" s="2" r="E180">
        <v>556</v>
      </c>
      <c t="str" r="F180">
        <f t="shared" si="1"/>
        <v>0.2462851983</v>
      </c>
    </row>
    <row r="181">
      <c t="s" s="2" r="A181">
        <v>557</v>
      </c>
      <c s="2" r="B181">
        <v>15000.0</v>
      </c>
      <c t="s" s="2" r="C181">
        <v>558</v>
      </c>
      <c s="2" r="D181">
        <v>16.0</v>
      </c>
      <c t="s" s="2" r="E181">
        <v>559</v>
      </c>
      <c t="str" r="F181">
        <f t="shared" si="1"/>
        <v>1.231425991</v>
      </c>
    </row>
    <row r="182">
      <c t="s" s="2" r="A182">
        <v>560</v>
      </c>
      <c s="2" r="B182">
        <v>2000.0</v>
      </c>
      <c t="s" s="2" r="C182">
        <v>561</v>
      </c>
      <c s="2" r="D182">
        <v>16.0</v>
      </c>
      <c t="s" s="2" r="E182">
        <v>562</v>
      </c>
      <c t="str" r="F182">
        <f t="shared" si="1"/>
        <v>0.1641901322</v>
      </c>
    </row>
    <row r="183">
      <c t="s" s="2" r="A183">
        <v>563</v>
      </c>
      <c s="2" r="B183">
        <v>60000.0</v>
      </c>
      <c t="s" s="2" r="C183">
        <v>564</v>
      </c>
      <c s="2" r="D183">
        <v>16.0</v>
      </c>
      <c t="s" s="2" r="E183">
        <v>565</v>
      </c>
      <c t="str" r="F183">
        <f t="shared" si="1"/>
        <v>4.925703965</v>
      </c>
    </row>
    <row r="184">
      <c t="s" s="2" r="A184">
        <v>566</v>
      </c>
      <c s="2" r="B184">
        <v>60000.0</v>
      </c>
      <c t="s" s="2" r="C184">
        <v>567</v>
      </c>
      <c s="2" r="D184">
        <v>17.0</v>
      </c>
      <c t="s" s="2" r="E184">
        <v>568</v>
      </c>
      <c t="str" r="F184">
        <f t="shared" si="1"/>
        <v>4.925703965</v>
      </c>
    </row>
    <row r="185">
      <c t="s" s="2" r="A185">
        <v>569</v>
      </c>
      <c s="2" r="B185">
        <v>60000.0</v>
      </c>
      <c t="s" s="2" r="C185">
        <v>570</v>
      </c>
      <c s="2" r="D185">
        <v>18.0</v>
      </c>
      <c t="s" s="2" r="E185">
        <v>571</v>
      </c>
      <c t="str" r="F185">
        <f t="shared" si="1"/>
        <v>4.925703965</v>
      </c>
    </row>
    <row r="186">
      <c t="s" s="2" r="A186">
        <v>572</v>
      </c>
      <c s="2" r="B186">
        <v>20000.0</v>
      </c>
      <c t="s" s="2" r="C186">
        <v>573</v>
      </c>
      <c s="2" r="D186">
        <v>18.0</v>
      </c>
      <c t="s" s="2" r="E186">
        <v>574</v>
      </c>
      <c t="str" r="F186">
        <f t="shared" si="1"/>
        <v>1.641901322</v>
      </c>
    </row>
    <row r="187">
      <c t="s" s="2" r="A187">
        <v>575</v>
      </c>
      <c s="2" r="B187">
        <v>60000.0</v>
      </c>
      <c t="s" s="2" r="C187">
        <v>576</v>
      </c>
      <c s="2" r="D187">
        <v>19.0</v>
      </c>
      <c t="s" s="2" r="E187">
        <v>577</v>
      </c>
      <c t="str" r="F187">
        <f t="shared" si="1"/>
        <v>4.925703965</v>
      </c>
    </row>
    <row r="188">
      <c t="s" s="2" r="A188">
        <v>578</v>
      </c>
      <c s="2" r="B188">
        <v>8000.0</v>
      </c>
      <c t="s" s="2" r="C188">
        <v>579</v>
      </c>
      <c s="2" r="D188">
        <v>19.0</v>
      </c>
      <c t="s" s="2" r="E188">
        <v>580</v>
      </c>
      <c t="str" r="F188">
        <f t="shared" si="1"/>
        <v>0.6567605287</v>
      </c>
    </row>
    <row r="189">
      <c t="s" s="2" r="A189">
        <v>581</v>
      </c>
      <c s="2" r="B189">
        <v>10000.0</v>
      </c>
      <c t="s" s="2" r="C189">
        <v>582</v>
      </c>
      <c s="2" r="D189">
        <v>19.0</v>
      </c>
      <c t="s" s="2" r="E189">
        <v>583</v>
      </c>
      <c t="str" r="F189">
        <f t="shared" si="1"/>
        <v>0.8209506609</v>
      </c>
    </row>
    <row r="190">
      <c t="s" s="2" r="A190">
        <v>584</v>
      </c>
      <c s="2" r="B190">
        <v>5000.0</v>
      </c>
      <c t="s" s="2" r="C190">
        <v>585</v>
      </c>
      <c s="2" r="D190">
        <v>19.0</v>
      </c>
      <c t="s" s="2" r="E190">
        <v>586</v>
      </c>
      <c t="str" r="F190">
        <f t="shared" si="1"/>
        <v>0.4104753304</v>
      </c>
    </row>
    <row r="191">
      <c t="s" s="2" r="A191">
        <v>587</v>
      </c>
      <c s="2" r="B191">
        <v>6000.0</v>
      </c>
      <c t="s" s="2" r="C191">
        <v>588</v>
      </c>
      <c s="2" r="D191">
        <v>19.0</v>
      </c>
      <c t="s" s="2" r="E191">
        <v>589</v>
      </c>
      <c t="str" r="F191">
        <f t="shared" si="1"/>
        <v>0.4925703965</v>
      </c>
    </row>
    <row r="192">
      <c t="s" s="2" r="A192">
        <v>590</v>
      </c>
      <c s="2" r="B192">
        <v>7000.0</v>
      </c>
      <c t="s" s="2" r="C192">
        <v>591</v>
      </c>
      <c s="2" r="D192">
        <v>19.0</v>
      </c>
      <c t="s" s="2" r="E192">
        <v>592</v>
      </c>
      <c t="str" r="F192">
        <f t="shared" si="1"/>
        <v>0.5746654626</v>
      </c>
    </row>
    <row r="193">
      <c t="s" s="2" r="A193">
        <v>593</v>
      </c>
      <c s="2" r="B193">
        <v>5000.0</v>
      </c>
      <c t="s" s="2" r="C193">
        <v>594</v>
      </c>
      <c s="2" r="D193">
        <v>19.0</v>
      </c>
      <c t="s" s="2" r="E193">
        <v>595</v>
      </c>
      <c t="str" r="F193">
        <f t="shared" si="1"/>
        <v>0.4104753304</v>
      </c>
    </row>
    <row r="194">
      <c t="s" s="2" r="A194">
        <v>596</v>
      </c>
      <c s="2" r="B194">
        <v>60000.0</v>
      </c>
      <c t="s" s="2" r="C194">
        <v>597</v>
      </c>
      <c s="2" r="D194">
        <v>20.0</v>
      </c>
      <c t="s" s="2" r="E194">
        <v>598</v>
      </c>
      <c t="str" r="F194">
        <f t="shared" si="1"/>
        <v>4.925703965</v>
      </c>
    </row>
    <row r="195">
      <c t="s" s="2" r="A195">
        <v>599</v>
      </c>
      <c s="2" r="B195">
        <v>12000.0</v>
      </c>
      <c t="s" s="2" r="C195">
        <v>600</v>
      </c>
      <c s="2" r="D195">
        <v>20.0</v>
      </c>
      <c t="s" s="2" r="E195">
        <v>601</v>
      </c>
      <c t="str" r="F195">
        <f t="shared" si="1"/>
        <v>0.985140793</v>
      </c>
    </row>
    <row r="196">
      <c t="s" s="2" r="A196">
        <v>602</v>
      </c>
      <c s="2" r="B196">
        <v>20000.0</v>
      </c>
      <c t="s" s="2" r="C196">
        <v>603</v>
      </c>
      <c s="2" r="D196">
        <v>20.0</v>
      </c>
      <c t="s" s="2" r="E196">
        <v>604</v>
      </c>
      <c t="str" r="F196">
        <f t="shared" si="1"/>
        <v>1.641901322</v>
      </c>
    </row>
    <row r="197">
      <c t="s" s="2" r="A197">
        <v>605</v>
      </c>
      <c s="2" r="B197">
        <v>2000.0</v>
      </c>
      <c t="s" s="2" r="C197">
        <v>606</v>
      </c>
      <c s="2" r="D197">
        <v>20.0</v>
      </c>
      <c t="s" s="2" r="E197">
        <v>607</v>
      </c>
      <c t="str" r="F197">
        <f t="shared" si="1"/>
        <v>0.1641901322</v>
      </c>
    </row>
    <row r="198">
      <c t="s" s="2" r="A198">
        <v>608</v>
      </c>
      <c s="2" r="B198">
        <v>60000.0</v>
      </c>
      <c t="s" s="2" r="C198">
        <v>609</v>
      </c>
      <c s="2" r="D198">
        <v>21.0</v>
      </c>
      <c t="s" s="2" r="E198">
        <v>610</v>
      </c>
      <c t="str" r="F198">
        <f t="shared" si="1"/>
        <v>4.925703965</v>
      </c>
    </row>
    <row r="199">
      <c t="s" s="2" r="A199">
        <v>611</v>
      </c>
      <c s="2" r="B199">
        <v>10000.0</v>
      </c>
      <c t="s" s="2" r="C199">
        <v>612</v>
      </c>
      <c s="2" r="D199">
        <v>21.0</v>
      </c>
      <c t="s" s="2" r="E199">
        <v>613</v>
      </c>
      <c t="str" r="F199">
        <f t="shared" si="1"/>
        <v>0.8209506609</v>
      </c>
    </row>
    <row r="200">
      <c t="s" s="2" r="A200">
        <v>614</v>
      </c>
      <c s="2" r="B200">
        <v>6000.0</v>
      </c>
      <c t="s" s="2" r="C200">
        <v>615</v>
      </c>
      <c s="2" r="D200">
        <v>21.0</v>
      </c>
      <c t="s" s="2" r="E200">
        <v>616</v>
      </c>
      <c t="str" r="F200">
        <f t="shared" si="1"/>
        <v>0.4925703965</v>
      </c>
    </row>
    <row r="201">
      <c t="s" s="2" r="A201">
        <v>617</v>
      </c>
      <c s="2" r="B201">
        <v>8000.0</v>
      </c>
      <c t="s" s="2" r="C201">
        <v>618</v>
      </c>
      <c s="2" r="D201">
        <v>21.0</v>
      </c>
      <c t="s" s="2" r="E201">
        <v>619</v>
      </c>
      <c t="str" r="F201">
        <f t="shared" si="1"/>
        <v>0.6567605287</v>
      </c>
    </row>
    <row r="202">
      <c t="s" s="2" r="A202">
        <v>620</v>
      </c>
      <c s="2" r="B202">
        <v>10000.0</v>
      </c>
      <c t="s" s="2" r="C202">
        <v>621</v>
      </c>
      <c s="2" r="D202">
        <v>22.0</v>
      </c>
      <c t="s" s="2" r="E202">
        <v>622</v>
      </c>
      <c t="str" r="F202">
        <f t="shared" si="1"/>
        <v>0.8209506609</v>
      </c>
    </row>
    <row r="203">
      <c t="s" s="2" r="A203">
        <v>623</v>
      </c>
      <c s="2" r="B203">
        <v>5000.0</v>
      </c>
      <c t="s" s="2" r="C203">
        <v>624</v>
      </c>
      <c s="2" r="D203">
        <v>22.0</v>
      </c>
      <c t="s" s="2" r="E203">
        <v>625</v>
      </c>
      <c t="str" r="F203">
        <f t="shared" si="1"/>
        <v>0.4104753304</v>
      </c>
    </row>
    <row r="204">
      <c t="s" s="2" r="A204">
        <v>626</v>
      </c>
      <c s="2" r="B204">
        <v>3000.0</v>
      </c>
      <c t="s" s="2" r="C204">
        <v>627</v>
      </c>
      <c s="2" r="D204">
        <v>22.0</v>
      </c>
      <c t="s" s="2" r="E204">
        <v>628</v>
      </c>
      <c t="str" r="F204">
        <f t="shared" si="1"/>
        <v>0.2462851983</v>
      </c>
    </row>
    <row r="205">
      <c t="s" s="2" r="A205">
        <v>629</v>
      </c>
      <c s="2" r="B205">
        <v>2000.0</v>
      </c>
      <c t="s" s="2" r="C205">
        <v>630</v>
      </c>
      <c s="2" r="D205">
        <v>22.0</v>
      </c>
      <c t="s" s="2" r="E205">
        <v>631</v>
      </c>
      <c t="str" r="F205">
        <f t="shared" si="1"/>
        <v>0.1641901322</v>
      </c>
    </row>
    <row r="206">
      <c t="s" s="2" r="A206">
        <v>632</v>
      </c>
      <c s="2" r="B206">
        <v>3000.0</v>
      </c>
      <c t="s" s="2" r="C206">
        <v>633</v>
      </c>
      <c s="2" r="D206">
        <v>22.0</v>
      </c>
      <c t="s" s="2" r="E206">
        <v>634</v>
      </c>
      <c t="str" r="F206">
        <f t="shared" si="1"/>
        <v>0.2462851983</v>
      </c>
    </row>
    <row r="207">
      <c t="s" s="2" r="A207">
        <v>635</v>
      </c>
      <c s="2" r="B207">
        <v>5000.0</v>
      </c>
      <c t="s" s="2" r="C207">
        <v>636</v>
      </c>
      <c s="2" r="D207">
        <v>22.0</v>
      </c>
      <c t="s" s="2" r="E207">
        <v>637</v>
      </c>
      <c t="str" r="F207">
        <f t="shared" si="1"/>
        <v>0.4104753304</v>
      </c>
    </row>
    <row r="208">
      <c t="s" s="2" r="A208">
        <v>638</v>
      </c>
      <c s="2" r="B208">
        <v>8000.0</v>
      </c>
      <c t="s" s="2" r="C208">
        <v>639</v>
      </c>
      <c s="2" r="D208">
        <v>22.0</v>
      </c>
      <c t="s" s="2" r="E208">
        <v>640</v>
      </c>
      <c t="str" r="F208">
        <f t="shared" si="1"/>
        <v>0.6567605287</v>
      </c>
    </row>
    <row r="209">
      <c t="s" s="2" r="A209">
        <v>641</v>
      </c>
      <c s="2" r="B209">
        <v>2000.0</v>
      </c>
      <c t="s" s="2" r="C209">
        <v>642</v>
      </c>
      <c s="2" r="D209">
        <v>22.0</v>
      </c>
      <c t="s" s="2" r="E209">
        <v>643</v>
      </c>
      <c t="str" r="F209">
        <f t="shared" si="1"/>
        <v>0.1641901322</v>
      </c>
    </row>
    <row r="210">
      <c t="s" s="2" r="A210">
        <v>644</v>
      </c>
      <c s="2" r="B210">
        <v>6000.0</v>
      </c>
      <c t="s" s="2" r="C210">
        <v>645</v>
      </c>
      <c s="2" r="D210">
        <v>22.0</v>
      </c>
      <c t="s" s="2" r="E210">
        <v>646</v>
      </c>
      <c t="str" r="F210">
        <f t="shared" si="1"/>
        <v>0.4925703965</v>
      </c>
    </row>
    <row r="211">
      <c t="s" s="2" r="A211">
        <v>647</v>
      </c>
      <c s="2" r="B211">
        <v>100000.0</v>
      </c>
      <c t="s" s="2" r="C211">
        <v>648</v>
      </c>
      <c s="2" r="D211">
        <v>22.0</v>
      </c>
      <c t="s" s="2" r="E211">
        <v>649</v>
      </c>
      <c t="str" r="F211">
        <f t="shared" si="1"/>
        <v>8.209506609</v>
      </c>
    </row>
    <row r="212">
      <c t="s" s="2" r="A212">
        <v>650</v>
      </c>
      <c s="2" r="B212">
        <v>10000.0</v>
      </c>
      <c t="s" s="2" r="C212">
        <v>651</v>
      </c>
      <c s="2" r="D212">
        <v>23.0</v>
      </c>
      <c t="s" s="2" r="E212">
        <v>652</v>
      </c>
      <c t="str" r="F212">
        <f t="shared" si="1"/>
        <v>0.8209506609</v>
      </c>
    </row>
    <row r="213">
      <c t="s" s="2" r="A213">
        <v>653</v>
      </c>
      <c s="2" r="B213">
        <v>10000.0</v>
      </c>
      <c t="s" s="2" r="C213">
        <v>654</v>
      </c>
      <c s="2" r="D213">
        <v>23.0</v>
      </c>
      <c t="s" s="2" r="E213">
        <v>655</v>
      </c>
      <c t="str" r="F213">
        <f t="shared" si="1"/>
        <v>0.8209506609</v>
      </c>
    </row>
    <row r="214">
      <c t="s" s="2" r="A214">
        <v>656</v>
      </c>
      <c s="2" r="B214">
        <v>5000.0</v>
      </c>
      <c t="s" s="2" r="C214">
        <v>657</v>
      </c>
      <c s="2" r="D214">
        <v>23.0</v>
      </c>
      <c t="s" s="2" r="E214">
        <v>658</v>
      </c>
      <c t="str" r="F214">
        <f t="shared" si="1"/>
        <v>0.4104753304</v>
      </c>
    </row>
    <row r="215">
      <c t="s" s="2" r="A215">
        <v>659</v>
      </c>
      <c s="2" r="B215">
        <v>8400.0</v>
      </c>
      <c t="s" s="2" r="C215">
        <v>660</v>
      </c>
      <c s="2" r="D215">
        <v>23.0</v>
      </c>
      <c t="s" s="2" r="E215">
        <v>661</v>
      </c>
      <c t="str" r="F215">
        <f t="shared" si="1"/>
        <v>0.6895985551</v>
      </c>
    </row>
    <row r="216">
      <c t="s" s="2" r="A216">
        <v>662</v>
      </c>
      <c s="2" r="B216">
        <v>40000.0</v>
      </c>
      <c t="s" s="2" r="C216">
        <v>663</v>
      </c>
      <c s="2" r="D216">
        <v>23.0</v>
      </c>
      <c t="s" s="2" r="E216">
        <v>664</v>
      </c>
      <c t="str" r="F216">
        <f t="shared" si="1"/>
        <v>3.283802643</v>
      </c>
    </row>
    <row r="217">
      <c t="s" s="2" r="A217">
        <v>665</v>
      </c>
      <c s="2" r="B217">
        <v>100000.0</v>
      </c>
      <c t="s" s="2" r="C217">
        <v>666</v>
      </c>
      <c s="2" r="D217">
        <v>23.0</v>
      </c>
      <c t="s" s="2" r="E217">
        <v>667</v>
      </c>
      <c t="str" r="F217">
        <f t="shared" si="1"/>
        <v>8.209506609</v>
      </c>
    </row>
    <row r="218">
      <c t="s" s="2" r="A218">
        <v>668</v>
      </c>
      <c s="2" r="B218">
        <v>20000.0</v>
      </c>
      <c t="s" s="2" r="C218">
        <v>669</v>
      </c>
      <c s="2" r="D218">
        <v>23.0</v>
      </c>
      <c t="s" s="2" r="E218">
        <v>670</v>
      </c>
      <c t="str" r="F218">
        <f t="shared" si="1"/>
        <v>1.641901322</v>
      </c>
    </row>
    <row r="219">
      <c t="s" s="2" r="A219">
        <v>671</v>
      </c>
      <c s="2" r="B219">
        <v>3500.0</v>
      </c>
      <c t="s" s="2" r="C219">
        <v>672</v>
      </c>
      <c s="2" r="D219">
        <v>23.0</v>
      </c>
      <c t="s" s="2" r="E219">
        <v>673</v>
      </c>
      <c t="str" r="F219">
        <f t="shared" si="1"/>
        <v>0.2873327313</v>
      </c>
    </row>
    <row r="220">
      <c t="s" s="6" r="A220">
        <v>674</v>
      </c>
      <c s="2" r="B220">
        <v>100000.0</v>
      </c>
      <c t="s" s="2" r="C220">
        <v>675</v>
      </c>
      <c s="2" r="D220">
        <v>24.0</v>
      </c>
      <c t="s" s="2" r="E220">
        <v>676</v>
      </c>
      <c t="str" r="F220">
        <f t="shared" si="1"/>
        <v>8.209506609</v>
      </c>
    </row>
    <row r="221">
      <c t="s" s="2" r="A221">
        <v>677</v>
      </c>
      <c s="2" r="B221">
        <v>5000.0</v>
      </c>
      <c t="s" s="2" r="C221">
        <v>678</v>
      </c>
      <c s="2" r="D221">
        <v>24.0</v>
      </c>
      <c t="s" s="2" r="E221">
        <v>679</v>
      </c>
      <c t="str" r="F221">
        <f t="shared" si="1"/>
        <v>0.4104753304</v>
      </c>
    </row>
    <row r="222">
      <c t="s" s="2" r="A222">
        <v>680</v>
      </c>
      <c s="2" r="B222">
        <v>13000.0</v>
      </c>
      <c t="s" s="2" r="C222">
        <v>681</v>
      </c>
      <c s="2" r="D222">
        <v>24.0</v>
      </c>
      <c t="s" s="2" r="E222">
        <v>682</v>
      </c>
      <c t="str" r="F222">
        <f t="shared" si="1"/>
        <v>1.067235859</v>
      </c>
    </row>
    <row r="223">
      <c t="s" s="2" r="A223">
        <v>683</v>
      </c>
      <c s="2" r="B223">
        <v>2000.0</v>
      </c>
      <c t="s" s="2" r="C223">
        <v>684</v>
      </c>
      <c s="2" r="D223">
        <v>24.0</v>
      </c>
      <c t="s" s="2" r="E223">
        <v>685</v>
      </c>
      <c t="str" r="F223">
        <f t="shared" si="1"/>
        <v>0.1641901322</v>
      </c>
    </row>
    <row r="224">
      <c t="s" s="2" r="A224">
        <v>686</v>
      </c>
      <c s="2" r="B224">
        <v>9000.0</v>
      </c>
      <c t="s" s="2" r="C224">
        <v>687</v>
      </c>
      <c s="2" r="D224">
        <v>24.0</v>
      </c>
      <c t="s" s="2" r="E224">
        <v>688</v>
      </c>
      <c t="str" r="F224">
        <f t="shared" si="1"/>
        <v>0.7388555948</v>
      </c>
    </row>
    <row r="225">
      <c t="s" s="2" r="A225">
        <v>689</v>
      </c>
      <c s="2" r="B225">
        <v>7000.0</v>
      </c>
      <c t="s" s="2" r="C225">
        <v>690</v>
      </c>
      <c s="2" r="D225">
        <v>24.0</v>
      </c>
      <c t="s" s="2" r="E225">
        <v>691</v>
      </c>
      <c t="str" r="F225">
        <f t="shared" si="1"/>
        <v>0.5746654626</v>
      </c>
    </row>
    <row r="226">
      <c t="s" s="2" r="A226">
        <v>692</v>
      </c>
      <c s="2" r="B226">
        <v>3000.0</v>
      </c>
      <c t="s" s="2" r="C226">
        <v>693</v>
      </c>
      <c s="2" r="D226">
        <v>25.0</v>
      </c>
      <c t="s" s="2" r="E226">
        <v>694</v>
      </c>
      <c t="str" r="F226">
        <f t="shared" si="1"/>
        <v>0.2462851983</v>
      </c>
    </row>
    <row r="227">
      <c t="s" s="2" r="A227">
        <v>695</v>
      </c>
      <c s="2" r="B227">
        <v>6000.0</v>
      </c>
      <c t="s" s="2" r="C227">
        <v>696</v>
      </c>
      <c s="2" r="D227">
        <v>25.0</v>
      </c>
      <c t="s" s="2" r="E227">
        <v>697</v>
      </c>
      <c t="str" r="F227">
        <f t="shared" si="1"/>
        <v>0.4925703965</v>
      </c>
    </row>
    <row r="228">
      <c t="s" s="2" r="A228">
        <v>698</v>
      </c>
      <c s="2" r="B228">
        <v>1000.0</v>
      </c>
      <c t="s" s="2" r="C228">
        <v>699</v>
      </c>
      <c s="2" r="D228">
        <v>25.0</v>
      </c>
      <c t="s" s="2" r="E228">
        <v>700</v>
      </c>
      <c t="str" r="F228">
        <f t="shared" si="1"/>
        <v>0.08209506609</v>
      </c>
    </row>
    <row r="229">
      <c t="s" s="2" r="A229">
        <v>701</v>
      </c>
      <c s="2" r="B229">
        <v>9000.0</v>
      </c>
      <c t="s" s="2" r="C229">
        <v>702</v>
      </c>
      <c s="2" r="D229">
        <v>25.0</v>
      </c>
      <c t="s" s="2" r="E229">
        <v>703</v>
      </c>
      <c t="str" r="F229">
        <f t="shared" si="1"/>
        <v>0.7388555948</v>
      </c>
    </row>
    <row r="230">
      <c t="s" s="2" r="A230">
        <v>704</v>
      </c>
      <c s="2" r="B230">
        <v>100000.0</v>
      </c>
      <c t="s" s="2" r="C230">
        <v>705</v>
      </c>
      <c s="2" r="D230">
        <v>25.0</v>
      </c>
      <c t="s" s="2" r="E230">
        <v>706</v>
      </c>
      <c t="str" r="F230">
        <f t="shared" si="1"/>
        <v>8.209506609</v>
      </c>
    </row>
    <row r="231">
      <c t="s" s="2" r="A231">
        <v>707</v>
      </c>
      <c s="2" r="B231">
        <v>15000.0</v>
      </c>
      <c t="s" s="2" r="C231">
        <v>708</v>
      </c>
      <c s="2" r="D231">
        <v>26.0</v>
      </c>
      <c t="s" s="2" r="E231">
        <v>709</v>
      </c>
      <c t="str" r="F231">
        <f t="shared" si="1"/>
        <v>1.231425991</v>
      </c>
    </row>
    <row r="232">
      <c t="s" s="2" r="A232">
        <v>710</v>
      </c>
      <c s="2" r="B232">
        <v>200000.0</v>
      </c>
      <c t="s" s="2" r="C232">
        <v>711</v>
      </c>
      <c s="2" r="D232">
        <v>26.0</v>
      </c>
      <c t="s" s="2" r="E232">
        <v>712</v>
      </c>
      <c t="str" r="F232">
        <f t="shared" si="1"/>
        <v>16.41901322</v>
      </c>
    </row>
    <row r="233">
      <c t="s" s="2" r="A233">
        <v>713</v>
      </c>
      <c s="2" r="B233">
        <v>10000.0</v>
      </c>
      <c t="s" s="2" r="C233">
        <v>714</v>
      </c>
      <c s="2" r="D233">
        <v>26.0</v>
      </c>
      <c t="s" s="2" r="E233">
        <v>715</v>
      </c>
      <c t="str" r="F233">
        <f t="shared" si="1"/>
        <v>0.8209506609</v>
      </c>
    </row>
    <row r="234">
      <c t="s" s="2" r="A234">
        <v>716</v>
      </c>
      <c s="2" r="B234">
        <v>8000.0</v>
      </c>
      <c t="s" s="2" r="C234">
        <v>717</v>
      </c>
      <c s="2" r="D234">
        <v>26.0</v>
      </c>
      <c t="s" s="2" r="E234">
        <v>718</v>
      </c>
      <c t="str" r="F234">
        <f t="shared" si="1"/>
        <v>0.6567605287</v>
      </c>
    </row>
    <row r="235">
      <c t="s" s="2" r="A235">
        <v>719</v>
      </c>
      <c s="2" r="B235">
        <v>70.0</v>
      </c>
      <c t="s" s="2" r="C235">
        <v>720</v>
      </c>
      <c s="2" r="D235">
        <v>27.0</v>
      </c>
      <c t="s" s="2" r="E235">
        <v>721</v>
      </c>
      <c t="str" r="F235">
        <f t="shared" si="1"/>
        <v>2.267794084</v>
      </c>
    </row>
    <row r="236">
      <c t="s" s="2" r="A236">
        <v>722</v>
      </c>
      <c s="2" r="B236">
        <v>45.0</v>
      </c>
      <c t="s" s="2" r="C236">
        <v>723</v>
      </c>
      <c s="2" r="D236">
        <v>27.0</v>
      </c>
      <c t="s" s="2" r="E236">
        <v>724</v>
      </c>
      <c t="str" r="F236">
        <f t="shared" si="1"/>
        <v>1.457867626</v>
      </c>
    </row>
    <row r="237">
      <c t="s" s="2" r="A237">
        <v>725</v>
      </c>
      <c s="2" r="B237">
        <v>45.0</v>
      </c>
      <c t="s" s="2" r="C237">
        <v>726</v>
      </c>
      <c s="2" r="D237">
        <v>27.0</v>
      </c>
      <c t="s" s="2" r="E237">
        <v>727</v>
      </c>
      <c t="str" r="F237">
        <f t="shared" si="1"/>
        <v>1.457867626</v>
      </c>
    </row>
    <row r="238">
      <c t="s" s="2" r="A238">
        <v>728</v>
      </c>
      <c s="2" r="B238">
        <v>75.0</v>
      </c>
      <c t="s" s="2" r="C238">
        <v>729</v>
      </c>
      <c s="2" r="D238">
        <v>27.0</v>
      </c>
      <c t="s" s="2" r="E238">
        <v>730</v>
      </c>
      <c t="str" r="F238">
        <f t="shared" si="1"/>
        <v>2.429779376</v>
      </c>
    </row>
    <row r="239">
      <c t="s" s="2" r="A239">
        <v>731</v>
      </c>
      <c s="2" r="B239">
        <v>230.0</v>
      </c>
      <c t="s" s="2" r="C239">
        <v>732</v>
      </c>
      <c s="2" r="D239">
        <v>27.0</v>
      </c>
      <c t="s" s="2" r="E239">
        <v>733</v>
      </c>
      <c t="str" r="F239">
        <f t="shared" si="1"/>
        <v>7.45132342</v>
      </c>
    </row>
    <row r="240">
      <c t="s" s="2" r="A240">
        <v>734</v>
      </c>
      <c s="2" r="B240">
        <v>7.5</v>
      </c>
      <c t="s" s="2" r="C240">
        <v>735</v>
      </c>
      <c s="2" r="D240">
        <v>28.0</v>
      </c>
      <c t="s" s="2" r="E240">
        <v>736</v>
      </c>
      <c t="str" r="F240">
        <f t="shared" si="1"/>
        <v>7.5</v>
      </c>
    </row>
    <row r="241">
      <c t="s" s="2" r="A241">
        <v>737</v>
      </c>
      <c s="2" r="B241">
        <v>60.0</v>
      </c>
      <c t="s" s="2" r="C241">
        <v>738</v>
      </c>
      <c s="2" r="D241">
        <v>30.0</v>
      </c>
      <c t="s" s="2" r="E241">
        <v>739</v>
      </c>
      <c t="str" r="F241">
        <f t="shared" si="1"/>
        <v>60</v>
      </c>
    </row>
  </sheetData>
  <drawing r:id="rId1"/>
</worksheet>
</file>